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Z:\!Staff Folder\Sienna Reid\Working Files\Monthly Application Reporting\"/>
    </mc:Choice>
  </mc:AlternateContent>
  <xr:revisionPtr revIDLastSave="0" documentId="8_{0BCB4770-E642-4918-A092-9F1CD271084A}" xr6:coauthVersionLast="47" xr6:coauthVersionMax="47" xr10:uidLastSave="{00000000-0000-0000-0000-000000000000}"/>
  <bookViews>
    <workbookView xWindow="-28920" yWindow="-120" windowWidth="29040" windowHeight="15720" tabRatio="500" xr2:uid="{B96A20AE-6D0D-4E73-B827-AD1E9D925E9E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72" i="1" l="1"/>
  <c r="D472" i="1"/>
  <c r="D473" i="1" l="1"/>
  <c r="H1" i="1"/>
  <c r="E6" i="1" l="1"/>
  <c r="E376" i="1"/>
  <c r="E248" i="1"/>
  <c r="E9" i="1"/>
  <c r="E401" i="1"/>
  <c r="E26" i="1"/>
  <c r="E42" i="1"/>
  <c r="E58" i="1"/>
  <c r="E74" i="1"/>
  <c r="E90" i="1"/>
  <c r="E106" i="1"/>
  <c r="E122" i="1"/>
  <c r="E138" i="1"/>
  <c r="E127" i="1"/>
  <c r="E170" i="1"/>
  <c r="E382" i="1"/>
  <c r="E202" i="1"/>
  <c r="E218" i="1"/>
  <c r="E234" i="1"/>
  <c r="E250" i="1"/>
  <c r="E266" i="1"/>
  <c r="E156" i="1"/>
  <c r="E298" i="1"/>
  <c r="E13" i="1"/>
  <c r="E29" i="1"/>
  <c r="E45" i="1"/>
  <c r="E61" i="1"/>
  <c r="E77" i="1"/>
  <c r="E93" i="1"/>
  <c r="E241" i="1"/>
  <c r="E125" i="1"/>
  <c r="E217" i="1"/>
  <c r="E83" i="1"/>
  <c r="E173" i="1"/>
  <c r="E189" i="1"/>
  <c r="E205" i="1"/>
  <c r="E221" i="1"/>
  <c r="E237" i="1"/>
  <c r="E253" i="1"/>
  <c r="E269" i="1"/>
  <c r="E285" i="1"/>
  <c r="E301" i="1"/>
  <c r="E317" i="1"/>
  <c r="E333" i="1"/>
  <c r="E349" i="1"/>
  <c r="E365" i="1"/>
  <c r="E381" i="1"/>
  <c r="E397" i="1"/>
  <c r="E413" i="1"/>
  <c r="E429" i="1"/>
  <c r="E445" i="1"/>
  <c r="E461" i="1"/>
  <c r="E14" i="1"/>
  <c r="E393" i="1"/>
  <c r="E46" i="1"/>
  <c r="E62" i="1"/>
  <c r="E78" i="1"/>
  <c r="E94" i="1"/>
  <c r="E110" i="1"/>
  <c r="E228" i="1"/>
  <c r="E142" i="1"/>
  <c r="E43" i="1"/>
  <c r="E57" i="1"/>
  <c r="E190" i="1"/>
  <c r="E206" i="1"/>
  <c r="E222" i="1"/>
  <c r="E238" i="1"/>
  <c r="E254" i="1"/>
  <c r="E270" i="1"/>
  <c r="E286" i="1"/>
  <c r="E302" i="1"/>
  <c r="E318" i="1"/>
  <c r="E334" i="1"/>
  <c r="E350" i="1"/>
  <c r="E366" i="1"/>
  <c r="E160" i="1"/>
  <c r="E398" i="1"/>
  <c r="E414" i="1"/>
  <c r="E430" i="1"/>
  <c r="E446" i="1"/>
  <c r="E462" i="1"/>
  <c r="E15" i="1"/>
  <c r="E17" i="1"/>
  <c r="E18" i="1"/>
  <c r="E34" i="1"/>
  <c r="E380" i="1"/>
  <c r="E66" i="1"/>
  <c r="E82" i="1"/>
  <c r="E98" i="1"/>
  <c r="E114" i="1"/>
  <c r="E223" i="1"/>
  <c r="E146" i="1"/>
  <c r="E56" i="1"/>
  <c r="E178" i="1"/>
  <c r="E283" i="1"/>
  <c r="E210" i="1"/>
  <c r="E162" i="1"/>
  <c r="E242" i="1"/>
  <c r="E163" i="1"/>
  <c r="E274" i="1"/>
  <c r="E290" i="1"/>
  <c r="E306" i="1"/>
  <c r="E322" i="1"/>
  <c r="E338" i="1"/>
  <c r="E354" i="1"/>
  <c r="E357" i="1"/>
  <c r="E386" i="1"/>
  <c r="E402" i="1"/>
  <c r="E418" i="1"/>
  <c r="E434" i="1"/>
  <c r="E450" i="1"/>
  <c r="E466" i="1"/>
  <c r="E19" i="1"/>
  <c r="E35" i="1"/>
  <c r="E51" i="1"/>
  <c r="E67" i="1"/>
  <c r="E268" i="1"/>
  <c r="E99" i="1"/>
  <c r="E115" i="1"/>
  <c r="E131" i="1"/>
  <c r="E159" i="1"/>
  <c r="E147" i="1"/>
  <c r="E281" i="1"/>
  <c r="E258" i="1"/>
  <c r="E227" i="1"/>
  <c r="E151" i="1"/>
  <c r="E154" i="1"/>
  <c r="E275" i="1"/>
  <c r="E291" i="1"/>
  <c r="E307" i="1"/>
  <c r="E323" i="1"/>
  <c r="E339" i="1"/>
  <c r="E355" i="1"/>
  <c r="E371" i="1"/>
  <c r="E362" i="1"/>
  <c r="E403" i="1"/>
  <c r="E419" i="1"/>
  <c r="E435" i="1"/>
  <c r="E451" i="1"/>
  <c r="E467" i="1"/>
  <c r="E20" i="1"/>
  <c r="E36" i="1"/>
  <c r="E52" i="1"/>
  <c r="E359" i="1"/>
  <c r="E84" i="1"/>
  <c r="E100" i="1"/>
  <c r="E116" i="1"/>
  <c r="E132" i="1"/>
  <c r="E141" i="1"/>
  <c r="E139" i="1"/>
  <c r="E180" i="1"/>
  <c r="E280" i="1"/>
  <c r="E212" i="1"/>
  <c r="E161" i="1"/>
  <c r="E244" i="1"/>
  <c r="E276" i="1"/>
  <c r="E292" i="1"/>
  <c r="E308" i="1"/>
  <c r="E324" i="1"/>
  <c r="E356" i="1"/>
  <c r="E372" i="1"/>
  <c r="E404" i="1"/>
  <c r="E420" i="1"/>
  <c r="E452" i="1"/>
  <c r="E179" i="1"/>
  <c r="E260" i="1"/>
  <c r="E340" i="1"/>
  <c r="E388" i="1"/>
  <c r="E436" i="1"/>
  <c r="E468" i="1"/>
  <c r="E22" i="1"/>
  <c r="E38" i="1"/>
  <c r="E54" i="1"/>
  <c r="E70" i="1"/>
  <c r="E86" i="1"/>
  <c r="E102" i="1"/>
  <c r="E118" i="1"/>
  <c r="E134" i="1"/>
  <c r="E150" i="1"/>
  <c r="E166" i="1"/>
  <c r="E182" i="1"/>
  <c r="E198" i="1"/>
  <c r="E214" i="1"/>
  <c r="E230" i="1"/>
  <c r="E246" i="1"/>
  <c r="E262" i="1"/>
  <c r="E278" i="1"/>
  <c r="E294" i="1"/>
  <c r="E310" i="1"/>
  <c r="E326" i="1"/>
  <c r="E342" i="1"/>
  <c r="E126" i="1"/>
  <c r="E374" i="1"/>
  <c r="E390" i="1"/>
  <c r="E406" i="1"/>
  <c r="E422" i="1"/>
  <c r="E438" i="1"/>
  <c r="E454" i="1"/>
  <c r="E470" i="1"/>
  <c r="E7" i="1"/>
  <c r="E23" i="1"/>
  <c r="E39" i="1"/>
  <c r="E55" i="1"/>
  <c r="E71" i="1"/>
  <c r="E87" i="1"/>
  <c r="E103" i="1"/>
  <c r="E236" i="1"/>
  <c r="E135" i="1"/>
  <c r="E137" i="1"/>
  <c r="E167" i="1"/>
  <c r="E183" i="1"/>
  <c r="E199" i="1"/>
  <c r="E215" i="1"/>
  <c r="E148" i="1"/>
  <c r="E247" i="1"/>
  <c r="E263" i="1"/>
  <c r="E279" i="1"/>
  <c r="E295" i="1"/>
  <c r="E311" i="1"/>
  <c r="E327" i="1"/>
  <c r="E343" i="1"/>
  <c r="E96" i="1"/>
  <c r="E375" i="1"/>
  <c r="E391" i="1"/>
  <c r="E407" i="1"/>
  <c r="E423" i="1"/>
  <c r="E439" i="1"/>
  <c r="E455" i="1"/>
  <c r="E471" i="1"/>
  <c r="E8" i="1"/>
  <c r="E24" i="1"/>
  <c r="E40" i="1"/>
  <c r="E363" i="1"/>
  <c r="E72" i="1"/>
  <c r="E88" i="1"/>
  <c r="E104" i="1"/>
  <c r="E120" i="1"/>
  <c r="E136" i="1"/>
  <c r="E152" i="1"/>
  <c r="E168" i="1"/>
  <c r="E184" i="1"/>
  <c r="E200" i="1"/>
  <c r="E216" i="1"/>
  <c r="E232" i="1"/>
  <c r="E264" i="1"/>
  <c r="E174" i="1"/>
  <c r="E296" i="1"/>
  <c r="E312" i="1"/>
  <c r="E328" i="1"/>
  <c r="E344" i="1"/>
  <c r="E76" i="1"/>
  <c r="E392" i="1"/>
  <c r="E408" i="1"/>
  <c r="E424" i="1"/>
  <c r="E440" i="1"/>
  <c r="E28" i="1"/>
  <c r="E64" i="1"/>
  <c r="E101" i="1"/>
  <c r="E196" i="1"/>
  <c r="E175" i="1"/>
  <c r="E209" i="1"/>
  <c r="E249" i="1"/>
  <c r="E284" i="1"/>
  <c r="E319" i="1"/>
  <c r="E351" i="1"/>
  <c r="E383" i="1"/>
  <c r="E415" i="1"/>
  <c r="E447" i="1"/>
  <c r="E31" i="1"/>
  <c r="E65" i="1"/>
  <c r="E105" i="1"/>
  <c r="E211" i="1"/>
  <c r="E176" i="1"/>
  <c r="E213" i="1"/>
  <c r="E251" i="1"/>
  <c r="E287" i="1"/>
  <c r="E320" i="1"/>
  <c r="E352" i="1"/>
  <c r="E384" i="1"/>
  <c r="E416" i="1"/>
  <c r="E448" i="1"/>
  <c r="E32" i="1"/>
  <c r="E69" i="1"/>
  <c r="E107" i="1"/>
  <c r="E143" i="1"/>
  <c r="E177" i="1"/>
  <c r="E239" i="1"/>
  <c r="E252" i="1"/>
  <c r="E288" i="1"/>
  <c r="E321" i="1"/>
  <c r="E353" i="1"/>
  <c r="E385" i="1"/>
  <c r="E417" i="1"/>
  <c r="E449" i="1"/>
  <c r="E33" i="1"/>
  <c r="E282" i="1"/>
  <c r="E243" i="1"/>
  <c r="E144" i="1"/>
  <c r="E181" i="1"/>
  <c r="E219" i="1"/>
  <c r="E255" i="1"/>
  <c r="E289" i="1"/>
  <c r="E325" i="1"/>
  <c r="E119" i="1"/>
  <c r="E358" i="1"/>
  <c r="E421" i="1"/>
  <c r="E453" i="1"/>
  <c r="E37" i="1"/>
  <c r="E75" i="1"/>
  <c r="E111" i="1"/>
  <c r="E145" i="1"/>
  <c r="E185" i="1"/>
  <c r="E220" i="1"/>
  <c r="E256" i="1"/>
  <c r="E293" i="1"/>
  <c r="E329" i="1"/>
  <c r="E21" i="1"/>
  <c r="E158" i="1"/>
  <c r="E425" i="1"/>
  <c r="E456" i="1"/>
  <c r="E41" i="1"/>
  <c r="E277" i="1"/>
  <c r="E112" i="1"/>
  <c r="E149" i="1"/>
  <c r="E360" i="1"/>
  <c r="E225" i="1"/>
  <c r="E257" i="1"/>
  <c r="E297" i="1"/>
  <c r="E330" i="1"/>
  <c r="E30" i="1"/>
  <c r="E140" i="1"/>
  <c r="E426" i="1"/>
  <c r="E457" i="1"/>
  <c r="E387" i="1"/>
  <c r="E79" i="1"/>
  <c r="E113" i="1"/>
  <c r="E153" i="1"/>
  <c r="E188" i="1"/>
  <c r="E224" i="1"/>
  <c r="E261" i="1"/>
  <c r="E389" i="1"/>
  <c r="E80" i="1"/>
  <c r="E117" i="1"/>
  <c r="E155" i="1"/>
  <c r="E191" i="1"/>
  <c r="E164" i="1"/>
  <c r="E265" i="1"/>
  <c r="E300" i="1"/>
  <c r="E332" i="1"/>
  <c r="E364" i="1"/>
  <c r="E396" i="1"/>
  <c r="E428" i="1"/>
  <c r="E459" i="1"/>
  <c r="E85" i="1"/>
  <c r="E123" i="1"/>
  <c r="E193" i="1"/>
  <c r="E47" i="1"/>
  <c r="E81" i="1"/>
  <c r="E121" i="1"/>
  <c r="E108" i="1"/>
  <c r="E192" i="1"/>
  <c r="E229" i="1"/>
  <c r="E267" i="1"/>
  <c r="E303" i="1"/>
  <c r="E335" i="1"/>
  <c r="E367" i="1"/>
  <c r="E399" i="1"/>
  <c r="E431" i="1"/>
  <c r="E460" i="1"/>
  <c r="E48" i="1"/>
  <c r="E44" i="1"/>
  <c r="E11" i="1"/>
  <c r="E259" i="1"/>
  <c r="E203" i="1"/>
  <c r="E186" i="1"/>
  <c r="E347" i="1"/>
  <c r="E411" i="1"/>
  <c r="E12" i="1"/>
  <c r="E97" i="1"/>
  <c r="E204" i="1"/>
  <c r="E157" i="1"/>
  <c r="E348" i="1"/>
  <c r="E412" i="1"/>
  <c r="E16" i="1"/>
  <c r="E124" i="1"/>
  <c r="E207" i="1"/>
  <c r="E299" i="1"/>
  <c r="E10" i="1"/>
  <c r="E427" i="1"/>
  <c r="E394" i="1"/>
  <c r="E231" i="1"/>
  <c r="E208" i="1"/>
  <c r="E304" i="1"/>
  <c r="E368" i="1"/>
  <c r="E432" i="1"/>
  <c r="E25" i="1"/>
  <c r="E128" i="1"/>
  <c r="E233" i="1"/>
  <c r="E305" i="1"/>
  <c r="E369" i="1"/>
  <c r="E433" i="1"/>
  <c r="E27" i="1"/>
  <c r="E129" i="1"/>
  <c r="E130" i="1"/>
  <c r="E309" i="1"/>
  <c r="E373" i="1"/>
  <c r="E437" i="1"/>
  <c r="E379" i="1"/>
  <c r="E133" i="1"/>
  <c r="E109" i="1"/>
  <c r="E313" i="1"/>
  <c r="E377" i="1"/>
  <c r="E441" i="1"/>
  <c r="E53" i="1"/>
  <c r="E195" i="1"/>
  <c r="E68" i="1"/>
  <c r="E314" i="1"/>
  <c r="E378" i="1"/>
  <c r="E442" i="1"/>
  <c r="E49" i="1"/>
  <c r="E73" i="1"/>
  <c r="E315" i="1"/>
  <c r="E187" i="1"/>
  <c r="E443" i="1"/>
  <c r="E59" i="1"/>
  <c r="E235" i="1"/>
  <c r="E194" i="1"/>
  <c r="E60" i="1"/>
  <c r="E245" i="1"/>
  <c r="E395" i="1"/>
  <c r="E63" i="1"/>
  <c r="E226" i="1"/>
  <c r="E400" i="1"/>
  <c r="E89" i="1"/>
  <c r="E271" i="1"/>
  <c r="E240" i="1"/>
  <c r="E172" i="1"/>
  <c r="E272" i="1"/>
  <c r="E405" i="1"/>
  <c r="E197" i="1"/>
  <c r="E273" i="1"/>
  <c r="E409" i="1"/>
  <c r="E95" i="1"/>
  <c r="E346" i="1"/>
  <c r="E370" i="1"/>
  <c r="E50" i="1"/>
  <c r="E316" i="1"/>
  <c r="E444" i="1"/>
  <c r="E165" i="1"/>
  <c r="E331" i="1"/>
  <c r="E458" i="1"/>
  <c r="E169" i="1"/>
  <c r="E336" i="1"/>
  <c r="E463" i="1"/>
  <c r="E171" i="1"/>
  <c r="E337" i="1"/>
  <c r="E464" i="1"/>
  <c r="E91" i="1"/>
  <c r="E341" i="1"/>
  <c r="E465" i="1"/>
  <c r="E92" i="1"/>
  <c r="E345" i="1"/>
  <c r="E469" i="1"/>
  <c r="E201" i="1"/>
  <c r="E361" i="1"/>
  <c r="E410" i="1"/>
</calcChain>
</file>

<file path=xl/sharedStrings.xml><?xml version="1.0" encoding="utf-8"?>
<sst xmlns="http://schemas.openxmlformats.org/spreadsheetml/2006/main" count="2334" uniqueCount="1355">
  <si>
    <t>City of Sparks
Planning Billing Report</t>
  </si>
  <si>
    <t>10/1/2022 Through 9/30/2026</t>
  </si>
  <si>
    <t>Record ID</t>
  </si>
  <si>
    <t>Status</t>
  </si>
  <si>
    <t>Application Name</t>
  </si>
  <si>
    <t>Open Date</t>
  </si>
  <si>
    <t>Address</t>
  </si>
  <si>
    <t>Contact</t>
  </si>
  <si>
    <t>AR22-0029</t>
  </si>
  <si>
    <t>Approved</t>
  </si>
  <si>
    <t>Fire Station #6</t>
  </si>
  <si>
    <t>6963 SCHEIDBAR RD</t>
  </si>
  <si>
    <t>City of Sparks</t>
  </si>
  <si>
    <t>AR22-0030</t>
  </si>
  <si>
    <t>Greenleaf Wellness (Dispensary)</t>
  </si>
  <si>
    <t>1730 GLENDALE AVE</t>
  </si>
  <si>
    <t>OneStudio D+A</t>
  </si>
  <si>
    <t>AR22-0031</t>
  </si>
  <si>
    <t>Withdrawn</t>
  </si>
  <si>
    <t>Sparks Police Department Training Building</t>
  </si>
  <si>
    <t>1701 E PRATER WAY, Bldg</t>
  </si>
  <si>
    <t>AR22-0032</t>
  </si>
  <si>
    <t>6119 SELF STORAGE WAY F</t>
  </si>
  <si>
    <t>Golden Triangle Storage LLC</t>
  </si>
  <si>
    <t>AR22-0033</t>
  </si>
  <si>
    <t>Incomplete Submittal</t>
  </si>
  <si>
    <t>Hand Craft Coffee</t>
  </si>
  <si>
    <t>700 DERMODY WAY</t>
  </si>
  <si>
    <t>Chelsea Chicvara</t>
  </si>
  <si>
    <t>AR22-0034</t>
  </si>
  <si>
    <t>Dish Wireless Collocation on Glendale Tower</t>
  </si>
  <si>
    <t>445 E GLENDALE AVE</t>
  </si>
  <si>
    <t>Dish Wireless LLC</t>
  </si>
  <si>
    <t>AR22-0035</t>
  </si>
  <si>
    <t>McDonald’s 401 Los Altos Pkwy</t>
  </si>
  <si>
    <t>401 LOS ALTOS PKWY</t>
  </si>
  <si>
    <t>McDonald's USA LLC</t>
  </si>
  <si>
    <t>AR22-0036</t>
  </si>
  <si>
    <t>WCSD Transportation Yard Modifications</t>
  </si>
  <si>
    <t>1850 KLEPPE LN</t>
  </si>
  <si>
    <t>Collaborative Design Studio</t>
  </si>
  <si>
    <t>AR22-0037</t>
  </si>
  <si>
    <t>Swift Sparks</t>
  </si>
  <si>
    <t>1455 HULDA WAY</t>
  </si>
  <si>
    <t>Ware Malcomb</t>
  </si>
  <si>
    <t>AR22-0038</t>
  </si>
  <si>
    <t>Jensen MetalTech Paint Booth Addition</t>
  </si>
  <si>
    <t>450 E GLENDALE AVE</t>
  </si>
  <si>
    <t>Jensen Metal Tech</t>
  </si>
  <si>
    <t>AR22-0039</t>
  </si>
  <si>
    <t>Western Village Casino Support Building</t>
  </si>
  <si>
    <t>0 HOWARD DR</t>
  </si>
  <si>
    <t>Peppermill Casinos Inc.</t>
  </si>
  <si>
    <t>AR22-0040</t>
  </si>
  <si>
    <t>Five Ridges Park 1:</t>
  </si>
  <si>
    <t>7004 FIVE RIDGES PKWY A</t>
  </si>
  <si>
    <t>S3 Development Company LLC</t>
  </si>
  <si>
    <t>AR22-0041</t>
  </si>
  <si>
    <t>Silver State Dispensary – New Drive Thru</t>
  </si>
  <si>
    <t>175 E GREG ST</t>
  </si>
  <si>
    <t>Lepori Construction</t>
  </si>
  <si>
    <t>AR22-0042</t>
  </si>
  <si>
    <t>Ayres Muffler</t>
  </si>
  <si>
    <t>1719 SHABER AVE</t>
  </si>
  <si>
    <t>Reyman Brothers Construction</t>
  </si>
  <si>
    <t>AR23-0001</t>
  </si>
  <si>
    <t>Wireless Replacement/3068 Vista Blvd</t>
  </si>
  <si>
    <t>3060 VISTA BLVD</t>
  </si>
  <si>
    <t>SBA Monarch Towers I, LLC</t>
  </si>
  <si>
    <t>AR23-0002</t>
  </si>
  <si>
    <t>EXO RV AND SELF STORAGE</t>
  </si>
  <si>
    <t>6070 SELF STORAGE WAY</t>
  </si>
  <si>
    <t>AR23-0003</t>
  </si>
  <si>
    <t>Chelsea</t>
  </si>
  <si>
    <t>AR23-0004</t>
  </si>
  <si>
    <t>Pioneer Meadows Logistics Center</t>
  </si>
  <si>
    <t>1462 WINGFIELD HILLS RD</t>
  </si>
  <si>
    <t>Tectonics Design Group</t>
  </si>
  <si>
    <t>AR23-0005</t>
  </si>
  <si>
    <t>EXO RV and Self-Storage</t>
  </si>
  <si>
    <t>Golden Triangle LLC</t>
  </si>
  <si>
    <t>AR23-0006</t>
  </si>
  <si>
    <t>D’Andrea Golf Course</t>
  </si>
  <si>
    <t>2310 GENO MARTINI PKWY</t>
  </si>
  <si>
    <t>D'Andrea Phoeniz Acquisition LLC</t>
  </si>
  <si>
    <t>AR23-0007</t>
  </si>
  <si>
    <t>D’Andrea Maintenance Building</t>
  </si>
  <si>
    <t>3289 RIMINI DR A</t>
  </si>
  <si>
    <t>AR23-0008</t>
  </si>
  <si>
    <t>AR23-0009</t>
  </si>
  <si>
    <t>Dry Storage Addition</t>
  </si>
  <si>
    <t>555 GREENBRAE DR</t>
  </si>
  <si>
    <t>Daniel Rivera</t>
  </si>
  <si>
    <t>AR23-0010</t>
  </si>
  <si>
    <t>Approved with Conditions</t>
  </si>
  <si>
    <t>Dakota Hills Drive - Jiffy</t>
  </si>
  <si>
    <t>7983 TIERRA DEL SOL PKWY</t>
  </si>
  <si>
    <t>TerraForm Companies</t>
  </si>
  <si>
    <t>AR23-0011</t>
  </si>
  <si>
    <t>Panera Bread Stonebrook</t>
  </si>
  <si>
    <t>7901 TIERRA DEL SOL PKWY</t>
  </si>
  <si>
    <t>Manna United, LLC</t>
  </si>
  <si>
    <t>AR23-0012</t>
  </si>
  <si>
    <t>Stonebrook Elementary School</t>
  </si>
  <si>
    <t>1717 OPPIO RANCH PKWY</t>
  </si>
  <si>
    <t>Washoe County School District</t>
  </si>
  <si>
    <t>AR23-0013</t>
  </si>
  <si>
    <t>Stonebrook Commercial Master Development Plan</t>
  </si>
  <si>
    <t>0 PYRAMID WAY</t>
  </si>
  <si>
    <t>WinCo Foods, LLC</t>
  </si>
  <si>
    <t>AR23-0014</t>
  </si>
  <si>
    <t>Shelly Park Prefab Restroom</t>
  </si>
  <si>
    <t>2901 N TRUCKEE LN</t>
  </si>
  <si>
    <t>AR23-0015</t>
  </si>
  <si>
    <t>Burgess Park Prefab Restroom</t>
  </si>
  <si>
    <t>1605 PYRAMID WAY</t>
  </si>
  <si>
    <t>AR23-0016</t>
  </si>
  <si>
    <t>Oddie District</t>
  </si>
  <si>
    <t>2450 ODDIE BLVD</t>
  </si>
  <si>
    <t>Oddie District, LLC</t>
  </si>
  <si>
    <t>AR23-0017</t>
  </si>
  <si>
    <t>Norco Inc New Location</t>
  </si>
  <si>
    <t>671 BERGIN WAY</t>
  </si>
  <si>
    <t>Norco Inc</t>
  </si>
  <si>
    <t>AR23-0018</t>
  </si>
  <si>
    <t>Expired</t>
  </si>
  <si>
    <t>California Industrial Rubber Facility</t>
  </si>
  <si>
    <t>1845 GLENDALE AVE</t>
  </si>
  <si>
    <t>CWX Arcitects</t>
  </si>
  <si>
    <t>AR23-0019</t>
  </si>
  <si>
    <t>Approved - Certificate Issued</t>
  </si>
  <si>
    <t>1280 Glendale Ave</t>
  </si>
  <si>
    <t>1250 GLENDALE AVE</t>
  </si>
  <si>
    <t>Sierra Builders of Nevada</t>
  </si>
  <si>
    <t>AR23-0020</t>
  </si>
  <si>
    <t>Les Schwab Tire Service Center</t>
  </si>
  <si>
    <t>7949 TIERRA DEL SOL PKWY</t>
  </si>
  <si>
    <t>Cushing Terrell</t>
  </si>
  <si>
    <t>AR23-0021</t>
  </si>
  <si>
    <t>AR23-0022</t>
  </si>
  <si>
    <t>First Class Vending New Metal Storage Bldg.</t>
  </si>
  <si>
    <t>1425 HULDA CT</t>
  </si>
  <si>
    <t>richard hinds</t>
  </si>
  <si>
    <t>AR23-0023</t>
  </si>
  <si>
    <t>Puffin on Pyramid Cigar Lounge</t>
  </si>
  <si>
    <t>431 LOS ALTOS PKWY 171</t>
  </si>
  <si>
    <t>K2 Engineering</t>
  </si>
  <si>
    <t>AR23-0024</t>
  </si>
  <si>
    <t>Stonebrook West - KinderCare</t>
  </si>
  <si>
    <t>7989 TIERRA DEL SOL PKWY</t>
  </si>
  <si>
    <t>AR23-0025</t>
  </si>
  <si>
    <t>Stonebrook West - Wendy's</t>
  </si>
  <si>
    <t>7979 TIERRA DEL SOL PKWY</t>
  </si>
  <si>
    <t>AR23-0026</t>
  </si>
  <si>
    <t>CAP Galleria Storage</t>
  </si>
  <si>
    <t>4970 GALLERIA PKWY</t>
  </si>
  <si>
    <t>CAP Storage</t>
  </si>
  <si>
    <t>AR23-0027</t>
  </si>
  <si>
    <t>First Tee ProShop and Driving Range</t>
  </si>
  <si>
    <t>3300 SULLIVAN LN</t>
  </si>
  <si>
    <t>Jeffery Frame</t>
  </si>
  <si>
    <t>AR23-0028</t>
  </si>
  <si>
    <t>Sunbelt Rentals Outdoor Storage</t>
  </si>
  <si>
    <t>1242 GLENDALE AVE</t>
  </si>
  <si>
    <t>Sunbelt Rentals</t>
  </si>
  <si>
    <t>AR23-0029</t>
  </si>
  <si>
    <t>Stonebrook West Commercial Master Development Plan Amendment</t>
  </si>
  <si>
    <t>Denver Street Apartments, LLC</t>
  </si>
  <si>
    <t>AR23-0030</t>
  </si>
  <si>
    <t>AR23-0031</t>
  </si>
  <si>
    <t>AR23-0032</t>
  </si>
  <si>
    <t>ACCO Engineered Systems Site Improvements</t>
  </si>
  <si>
    <t>295 LILLARD DR</t>
  </si>
  <si>
    <t>Odyssey Engineering Inc</t>
  </si>
  <si>
    <t>AR23-0033</t>
  </si>
  <si>
    <t>Surf Thru Car Wash</t>
  </si>
  <si>
    <t>7939 TIERRA DEL SOL PKWY</t>
  </si>
  <si>
    <t>Dynamic Real Estate Partners, LLC</t>
  </si>
  <si>
    <t>AR23-0034</t>
  </si>
  <si>
    <t>414 6th Street Duplex</t>
  </si>
  <si>
    <t>414 6TH ST</t>
  </si>
  <si>
    <t>Alfonzo Martinez</t>
  </si>
  <si>
    <t>AR23-0035</t>
  </si>
  <si>
    <t>Wingfield Springs Village 28</t>
  </si>
  <si>
    <t>0 WINGFIELD HILLS RD</t>
  </si>
  <si>
    <t>Red Hawk Land Company, LLC</t>
  </si>
  <si>
    <t>AR23-0036</t>
  </si>
  <si>
    <t>Empire Southwest Outdoor Storage</t>
  </si>
  <si>
    <t>1550 E GREG ST</t>
  </si>
  <si>
    <t>Chris  Zaharis</t>
  </si>
  <si>
    <t>AR23-0037</t>
  </si>
  <si>
    <t>Verizon South Parks Communication Site</t>
  </si>
  <si>
    <t>6490 VISTA BLVD</t>
  </si>
  <si>
    <t>Karen  Lienert</t>
  </si>
  <si>
    <t>AR23-0038</t>
  </si>
  <si>
    <t>Verizon Sparks Fire Communication Site</t>
  </si>
  <si>
    <t>1450 DISC DR</t>
  </si>
  <si>
    <t>AR23-0039</t>
  </si>
  <si>
    <t>Stonebrook Commercial Master Development Plan Amendment</t>
  </si>
  <si>
    <t>AR23-0040</t>
  </si>
  <si>
    <t>TerraForm Co - Wendys</t>
  </si>
  <si>
    <t>AR23-0041</t>
  </si>
  <si>
    <t>AR23-0042</t>
  </si>
  <si>
    <t>Void</t>
  </si>
  <si>
    <t>D'Andrea Planned Development (Maintenance Facility)</t>
  </si>
  <si>
    <t>2351 N D'ANDREA PKWY</t>
  </si>
  <si>
    <t>ROF V Sparks</t>
  </si>
  <si>
    <t>AR23-0043</t>
  </si>
  <si>
    <t>Stonebrook West Commercial Master Development Plan Amendment - Kinder Care</t>
  </si>
  <si>
    <t>AR23-0044</t>
  </si>
  <si>
    <t>Outdoor Vehicle Storage and Nitrogen Line</t>
  </si>
  <si>
    <t>1375 GREG ST 109</t>
  </si>
  <si>
    <t>Dragonfly Energy</t>
  </si>
  <si>
    <t>AR23-0045</t>
  </si>
  <si>
    <t>Galleria Car Wash</t>
  </si>
  <si>
    <t>4885 GALLERIA PKWY</t>
  </si>
  <si>
    <t>Brad Carruth</t>
  </si>
  <si>
    <t>AR23-0046</t>
  </si>
  <si>
    <t>Rancho Corrido RV LP</t>
  </si>
  <si>
    <t>501 EL RANCHO DR 73</t>
  </si>
  <si>
    <t>King Bee Construction Inc.</t>
  </si>
  <si>
    <t>AR23-0047</t>
  </si>
  <si>
    <t>Sparks Market Trash Enclosure</t>
  </si>
  <si>
    <t>1538 C ST</t>
  </si>
  <si>
    <t>Rashpal K Singh</t>
  </si>
  <si>
    <t>AR23-0048</t>
  </si>
  <si>
    <t>Home Depot Spanish Springs - Site Plan Amendment</t>
  </si>
  <si>
    <t>4755 GALLERIA PKWY</t>
  </si>
  <si>
    <t>Scott A Mommer Consulting</t>
  </si>
  <si>
    <t>AR24-0001</t>
  </si>
  <si>
    <t>Rubicon Lab</t>
  </si>
  <si>
    <t>685 E GLENDALE AVE</t>
  </si>
  <si>
    <t>Tesla, Inc.</t>
  </si>
  <si>
    <t>AR24-0002</t>
  </si>
  <si>
    <t>PRATER MCCARRAN</t>
  </si>
  <si>
    <t>589 E PRATER WAY</t>
  </si>
  <si>
    <t>SBA Monarch Tower I, LLC</t>
  </si>
  <si>
    <t>AR24-0003</t>
  </si>
  <si>
    <t>Truckee Heights Solar Carport Expansion</t>
  </si>
  <si>
    <t>2153 PRATER WAY 210</t>
  </si>
  <si>
    <t>Northern NV Community Housing Resource Board</t>
  </si>
  <si>
    <t>AR24-0004</t>
  </si>
  <si>
    <t>Stonebrook Business Park Sign Program</t>
  </si>
  <si>
    <t>7801 TIERRA DEL SOL PKWY A</t>
  </si>
  <si>
    <t>AR24-0005</t>
  </si>
  <si>
    <t>1723 Hymer Ave</t>
  </si>
  <si>
    <t>1723 HYMER AVE</t>
  </si>
  <si>
    <t>Next Generation Drywall</t>
  </si>
  <si>
    <t>AR24-0006</t>
  </si>
  <si>
    <t>AR24-0007</t>
  </si>
  <si>
    <t>Arco AMPM and Carwash</t>
  </si>
  <si>
    <t>7969 TIERRA DEL SOL PKWY</t>
  </si>
  <si>
    <t>SUZANA RUTAR Architect Ltd.</t>
  </si>
  <si>
    <t>AR24-0008</t>
  </si>
  <si>
    <t>D'Andrea Golf Maintenance Building</t>
  </si>
  <si>
    <t>D'Andrea Phoenix Acquisition LLC</t>
  </si>
  <si>
    <t>AR24-0009</t>
  </si>
  <si>
    <t>Ribus Nu-Flow Outdoor Storage</t>
  </si>
  <si>
    <t>1355 GREG ST 101</t>
  </si>
  <si>
    <t>Ribus</t>
  </si>
  <si>
    <t>AR24-0010</t>
  </si>
  <si>
    <t>Western Nevada Supply Warehouse Addition</t>
  </si>
  <si>
    <t>1630 GREG ST</t>
  </si>
  <si>
    <t>Western Nevada Supply</t>
  </si>
  <si>
    <t>AR24-0011</t>
  </si>
  <si>
    <t>Circle K Golden Triangle</t>
  </si>
  <si>
    <t>6087 GOLDEN TRIANGLE WAY</t>
  </si>
  <si>
    <t>Josh Hindo</t>
  </si>
  <si>
    <t>AR24-0012</t>
  </si>
  <si>
    <t>Thiessen Industrial Building</t>
  </si>
  <si>
    <t>495 E NUGGET AVE 191</t>
  </si>
  <si>
    <t>AR24-0013</t>
  </si>
  <si>
    <t>American Tower Backup Generator 306796</t>
  </si>
  <si>
    <t>850 INDUSTRIAL WAY</t>
  </si>
  <si>
    <t>The Derna Group</t>
  </si>
  <si>
    <t>AR24-0014</t>
  </si>
  <si>
    <t>AT&amp;T CBAND Modification Project CVL06105</t>
  </si>
  <si>
    <t>5215 VISTA BLVD A</t>
  </si>
  <si>
    <t>51 Wireless, LLC</t>
  </si>
  <si>
    <t>AR24-0015</t>
  </si>
  <si>
    <t>Costco Wholesale MDO Tenant Improvement</t>
  </si>
  <si>
    <t>350 GLENDALE AVE</t>
  </si>
  <si>
    <t>MG2 Corporation</t>
  </si>
  <si>
    <t>AR24-0016</t>
  </si>
  <si>
    <t>CVL06105 CBAND</t>
  </si>
  <si>
    <t>AR24-0017</t>
  </si>
  <si>
    <t>McDonald's Sparks, NV</t>
  </si>
  <si>
    <t>Core States Group Inc.</t>
  </si>
  <si>
    <t>AR24-0018</t>
  </si>
  <si>
    <t>AR24-0019</t>
  </si>
  <si>
    <t>Monticello at D’Andrea</t>
  </si>
  <si>
    <t>0 D'ANDREA PKWY</t>
  </si>
  <si>
    <t>AR24-0020</t>
  </si>
  <si>
    <t>Monroe Titan Administrative Review</t>
  </si>
  <si>
    <t>1105 MARIETTA WAY</t>
  </si>
  <si>
    <t>Patrick  Green</t>
  </si>
  <si>
    <t>AR24-0021</t>
  </si>
  <si>
    <t>Black Hills Dog Park</t>
  </si>
  <si>
    <t>4099 BLACK HILLS DR</t>
  </si>
  <si>
    <t>AR24-0022</t>
  </si>
  <si>
    <t>Oddie District Commerical</t>
  </si>
  <si>
    <t>2450 ODDIE BLVD 200</t>
  </si>
  <si>
    <t>Oddie District LLC</t>
  </si>
  <si>
    <t>AR24-0023</t>
  </si>
  <si>
    <t>Yard House</t>
  </si>
  <si>
    <t>1160 SCHEELS DR</t>
  </si>
  <si>
    <t>RSI Group LLC</t>
  </si>
  <si>
    <t>AR24-0024</t>
  </si>
  <si>
    <t>WinCo Outparcel - Master Development Plan Amendment</t>
  </si>
  <si>
    <t>1586 DAKOTA HILLS DR</t>
  </si>
  <si>
    <t>Petersen Staggs Architects</t>
  </si>
  <si>
    <t>AR24-0025</t>
  </si>
  <si>
    <t>640 Greenbrae</t>
  </si>
  <si>
    <t>610 GREENBRAE DR</t>
  </si>
  <si>
    <t>Donovan Contracting/Garrett Donovan</t>
  </si>
  <si>
    <t>AR24-0026</t>
  </si>
  <si>
    <t>Panda Express</t>
  </si>
  <si>
    <t>2131 ODDIE BLVD</t>
  </si>
  <si>
    <t>Henry  Klover</t>
  </si>
  <si>
    <t>AR24-0027</t>
  </si>
  <si>
    <t>Seasons at Kiley Ranch</t>
  </si>
  <si>
    <t>6323 SPARKS BLVD 1002</t>
  </si>
  <si>
    <t>MS Kiley Seasond, LLC</t>
  </si>
  <si>
    <t>AR24-0028</t>
  </si>
  <si>
    <t>Thiessens Parking Area</t>
  </si>
  <si>
    <t>495 E NUGGET AVE 181</t>
  </si>
  <si>
    <t>Thiessens Family Trust</t>
  </si>
  <si>
    <t>AR24-0029</t>
  </si>
  <si>
    <t>Land Ocean - Sparks</t>
  </si>
  <si>
    <t>137 LOS ALTOS PKWY</t>
  </si>
  <si>
    <t>Chrysalis Architecture + Planning</t>
  </si>
  <si>
    <t>AR24-0030</t>
  </si>
  <si>
    <t>KILEY RANCH VILLAGE 22 APARTMENTS</t>
  </si>
  <si>
    <t>1072 RANCH HOUSE RD</t>
  </si>
  <si>
    <t>Christy Corporation</t>
  </si>
  <si>
    <t>AR24-0031</t>
  </si>
  <si>
    <t>Finley Napa Auto</t>
  </si>
  <si>
    <t>200 S 18TH ST</t>
  </si>
  <si>
    <t>New Cingular Wireless PCS, LLC</t>
  </si>
  <si>
    <t>AR24-0032</t>
  </si>
  <si>
    <t>KILEY RANCH VILLAGE 36 DUPLEXES</t>
  </si>
  <si>
    <t>0 KILEY PKWY</t>
  </si>
  <si>
    <t>AR24-0033</t>
  </si>
  <si>
    <t>SPARKS CROSSING -  NEW RETAIL SPACE</t>
  </si>
  <si>
    <t>235 LOS ALTOS PKWY</t>
  </si>
  <si>
    <t>RCG Ventures</t>
  </si>
  <si>
    <t>AR24-0034</t>
  </si>
  <si>
    <t>FedEx Freight Building Renovation and Parking Modifications</t>
  </si>
  <si>
    <t>1875 INDUSTRIAL WAY</t>
  </si>
  <si>
    <t>FedEx Freight Inc</t>
  </si>
  <si>
    <t>AR25-0001</t>
  </si>
  <si>
    <t>ODDIE DISTRICT COMMERCIAL TRUCK DOCK/PARKING/PARK AMENTIY AMENDMENT</t>
  </si>
  <si>
    <t>Justin Conor Worthley</t>
  </si>
  <si>
    <t>AR25-0002</t>
  </si>
  <si>
    <t>Sierra Royal</t>
  </si>
  <si>
    <t>675 PARLANTI LN</t>
  </si>
  <si>
    <t>Greey Pickett</t>
  </si>
  <si>
    <t>AR25-0003</t>
  </si>
  <si>
    <t>Sparks Home2 Suites</t>
  </si>
  <si>
    <t>1050 SCHEELS DR</t>
  </si>
  <si>
    <t>Vanzeben Architecture</t>
  </si>
  <si>
    <t>AR25-0004</t>
  </si>
  <si>
    <t>Kiley Ranch Flex Space</t>
  </si>
  <si>
    <t>6900 DAVID ALLEN PKWY</t>
  </si>
  <si>
    <t>AR25-0005</t>
  </si>
  <si>
    <t>AR25-0006</t>
  </si>
  <si>
    <t>Kiley View Apartments</t>
  </si>
  <si>
    <t>1380 WINGFIELD HILLS RD</t>
  </si>
  <si>
    <t>Noah Vesely</t>
  </si>
  <si>
    <t>AR25-0007</t>
  </si>
  <si>
    <t>Launch Properties - Kiddie Academy</t>
  </si>
  <si>
    <t>0 LOS ALTOS PKWY</t>
  </si>
  <si>
    <t>Excel Engineering Inc</t>
  </si>
  <si>
    <t>AR25-0008</t>
  </si>
  <si>
    <t>In Review</t>
  </si>
  <si>
    <t>Liberty Collision Addition</t>
  </si>
  <si>
    <t>95 GLEN CARRAN CIR</t>
  </si>
  <si>
    <t>D&amp;T Glen Carran Property</t>
  </si>
  <si>
    <t>AR25-0009</t>
  </si>
  <si>
    <t>Oxborrow Trucking Green Waste Transfer Station</t>
  </si>
  <si>
    <t>2020 KLEPPE LN</t>
  </si>
  <si>
    <t>Robison Engineering Co Inc</t>
  </si>
  <si>
    <t>AR25-0010</t>
  </si>
  <si>
    <t>595 LOS ALTOS PKWY</t>
  </si>
  <si>
    <t>AR25-0011</t>
  </si>
  <si>
    <t>Valvoline Instant Oil Change</t>
  </si>
  <si>
    <t>200 DISC DR</t>
  </si>
  <si>
    <t xml:space="preserve">  </t>
  </si>
  <si>
    <t>AR25-0012</t>
  </si>
  <si>
    <t>Marina Square</t>
  </si>
  <si>
    <t>305 HARBOUR COVE DR, Apt</t>
  </si>
  <si>
    <t>Kenneth Krater</t>
  </si>
  <si>
    <t>AR25-0013</t>
  </si>
  <si>
    <t>Kiley Ranch Marketplace Master Development Plan</t>
  </si>
  <si>
    <t>0 DAVID ALLEN PKWY</t>
  </si>
  <si>
    <t>AR25-0014</t>
  </si>
  <si>
    <t>Eternidad Centro Church</t>
  </si>
  <si>
    <t>198 RICHARDS WAY</t>
  </si>
  <si>
    <t>Frame Architecture</t>
  </si>
  <si>
    <t>AR25-0015</t>
  </si>
  <si>
    <t>Preferred Pump Outdoor Storage</t>
  </si>
  <si>
    <t>1350 E GLENDALE AVE</t>
  </si>
  <si>
    <t>David Boyer</t>
  </si>
  <si>
    <t>AR25-0016</t>
  </si>
  <si>
    <t>Glendale Office/Shop Building</t>
  </si>
  <si>
    <t>1205 S 21ST ST</t>
  </si>
  <si>
    <t>Truckee Meadows Water Authority</t>
  </si>
  <si>
    <t>AR25-0017</t>
  </si>
  <si>
    <t>RSD - New Dock</t>
  </si>
  <si>
    <t>1555 CRANE WAY</t>
  </si>
  <si>
    <t>Dominic Gonzales</t>
  </si>
  <si>
    <t>AR25-0018</t>
  </si>
  <si>
    <t>1924 Frazer</t>
  </si>
  <si>
    <t>1924 FRAZER AVE</t>
  </si>
  <si>
    <t>SJ CHARLES 650 LLC</t>
  </si>
  <si>
    <t>AR25-0019</t>
  </si>
  <si>
    <t>Spring Villas Leasing Office</t>
  </si>
  <si>
    <t>431 SPRING VILLAS DR</t>
  </si>
  <si>
    <t>Jon Brooklyn Oswald</t>
  </si>
  <si>
    <t>AR25-0020</t>
  </si>
  <si>
    <t>Kiley Ranch Marketplace - Phase 1c</t>
  </si>
  <si>
    <t>AWA Engineering</t>
  </si>
  <si>
    <t>AR25-0021</t>
  </si>
  <si>
    <t>Kiley Ranch Marketplace - Phase 1b</t>
  </si>
  <si>
    <t>AR25-0022</t>
  </si>
  <si>
    <t>Kiley Ranch Marketplace - Phase 1a</t>
  </si>
  <si>
    <t>AR25-0023</t>
  </si>
  <si>
    <t>Legends Bay Parking Garage</t>
  </si>
  <si>
    <t>100 LEGENDS BAY DR</t>
  </si>
  <si>
    <t>AR25-0024</t>
  </si>
  <si>
    <t>Ionna - Sparks, NV</t>
  </si>
  <si>
    <t>1565 E LINCOLN WAY 115</t>
  </si>
  <si>
    <t>Kimley-Horn &amp; Associates Inc.</t>
  </si>
  <si>
    <t>AR25-0025</t>
  </si>
  <si>
    <t>Incomplete</t>
  </si>
  <si>
    <t>APCO LLC Cannabis Licensee</t>
  </si>
  <si>
    <t>994 GLENDALE AVE 6</t>
  </si>
  <si>
    <t>APCO LLC</t>
  </si>
  <si>
    <t>AR25-0026</t>
  </si>
  <si>
    <t>Gateway Commons</t>
  </si>
  <si>
    <t>1019 G ST</t>
  </si>
  <si>
    <t>Robert Snyder</t>
  </si>
  <si>
    <t>AR25-0027</t>
  </si>
  <si>
    <t>843 10th Street Apartments</t>
  </si>
  <si>
    <t>843 10TH ST 101</t>
  </si>
  <si>
    <t>Al Salzano</t>
  </si>
  <si>
    <t>AR25-0028</t>
  </si>
  <si>
    <t>Greg Street</t>
  </si>
  <si>
    <t>1200 GREG ST</t>
  </si>
  <si>
    <t>Lisa  Gunderson</t>
  </si>
  <si>
    <t>AR25-0029</t>
  </si>
  <si>
    <t>Afton Multi-Family Carports</t>
  </si>
  <si>
    <t>1275 E PRATER WAY</t>
  </si>
  <si>
    <t>METCALF BUILDERS, INC</t>
  </si>
  <si>
    <t>AR25-0030</t>
  </si>
  <si>
    <t>AT&amp;T 207060</t>
  </si>
  <si>
    <t>2332 LARKIN CIR A</t>
  </si>
  <si>
    <t>AR25-0031</t>
  </si>
  <si>
    <t>Extra Mile Sparks NV @ 6087 Golden Triangle Way</t>
  </si>
  <si>
    <t>Larissa  Kemmet</t>
  </si>
  <si>
    <t>AR25-0032</t>
  </si>
  <si>
    <t>Keith Appleman</t>
  </si>
  <si>
    <t>AR25-0033</t>
  </si>
  <si>
    <t>Preferred Pump Warehouse Addition</t>
  </si>
  <si>
    <t>1195 E GLENDALE AVE</t>
  </si>
  <si>
    <t>Preferred Pump</t>
  </si>
  <si>
    <t>AR25-0034</t>
  </si>
  <si>
    <t>Cavender's Boot City</t>
  </si>
  <si>
    <t>1420 SCHEELS DR 120</t>
  </si>
  <si>
    <t>Diane Hanamoto@cshqua.com</t>
  </si>
  <si>
    <t>AR25-0035</t>
  </si>
  <si>
    <t>Savers Thrift</t>
  </si>
  <si>
    <t>175 DISC DR</t>
  </si>
  <si>
    <t>Erica  Edgmon</t>
  </si>
  <si>
    <t>AR25-0036</t>
  </si>
  <si>
    <t>WalMart Fuel Station #03729-1010 Sparks, NV</t>
  </si>
  <si>
    <t>5065 PYRAMID WAY, Bldg</t>
  </si>
  <si>
    <t>Nasland Engineering</t>
  </si>
  <si>
    <t>AR25-0037</t>
  </si>
  <si>
    <t>1530 South Stanford MME Dispensary</t>
  </si>
  <si>
    <t>1530 S STANFORD WAY 102</t>
  </si>
  <si>
    <t>Essence Henderson LLC</t>
  </si>
  <si>
    <t>AR25-0038</t>
  </si>
  <si>
    <t>990 Glendale Ave Outdoor Storage</t>
  </si>
  <si>
    <t>990 GLENDALE AVE</t>
  </si>
  <si>
    <t>Black Diamond Blade Co., Inc.</t>
  </si>
  <si>
    <t>AR25-0039</t>
  </si>
  <si>
    <t>Tom's Toilets Admin Review Application</t>
  </si>
  <si>
    <t>Jordan  Thomas</t>
  </si>
  <si>
    <t>AR25-0040</t>
  </si>
  <si>
    <t>Concours Body Shop</t>
  </si>
  <si>
    <t>1820 GLENDALE AVE</t>
  </si>
  <si>
    <t>Gabe Wittler</t>
  </si>
  <si>
    <t>AR26-0001</t>
  </si>
  <si>
    <t>AR26-0002</t>
  </si>
  <si>
    <t>Monticello @ D'Andrea</t>
  </si>
  <si>
    <t>Wood Rodgers, Inc.</t>
  </si>
  <si>
    <t>AR26-0003</t>
  </si>
  <si>
    <t>1750 Glendale Outdoor Storage</t>
  </si>
  <si>
    <t>1750 GLENDALE AVE</t>
  </si>
  <si>
    <t>RYAN  COOK</t>
  </si>
  <si>
    <t>AR26-0004</t>
  </si>
  <si>
    <t>Install level 2 Tesla Ev charger</t>
  </si>
  <si>
    <t>7971 TRES ARROYOS DR</t>
  </si>
  <si>
    <t>Keith  Ross</t>
  </si>
  <si>
    <t>AR26-0005</t>
  </si>
  <si>
    <t>Costco Fuel Expansion</t>
  </si>
  <si>
    <t>4810 GALLERIA PKWY</t>
  </si>
  <si>
    <t>Core States Group</t>
  </si>
  <si>
    <t>AR26-0006</t>
  </si>
  <si>
    <t>AR26-0007</t>
  </si>
  <si>
    <t>Battle Born Pond Access Road &amp; Parking Lot</t>
  </si>
  <si>
    <t>J-U-B Engineers</t>
  </si>
  <si>
    <t>AR26-0008</t>
  </si>
  <si>
    <t>Five Ridges Park #2</t>
  </si>
  <si>
    <t>7198 FIVE RIDGES PKWY A</t>
  </si>
  <si>
    <t>5 Ridges Development Company Inc.</t>
  </si>
  <si>
    <t>AR26-0009</t>
  </si>
  <si>
    <t>Renown Medical Office Building</t>
  </si>
  <si>
    <t>1052 Healing Way</t>
  </si>
  <si>
    <t>RENOWN HEALTH</t>
  </si>
  <si>
    <t>AR26-0010</t>
  </si>
  <si>
    <t>Home Depot Sparks, NV Site Plan Amendment</t>
  </si>
  <si>
    <t>AR26-0011</t>
  </si>
  <si>
    <t>Corrections Required</t>
  </si>
  <si>
    <t>Kiley Ranch Marketplace - Phase 1b (Target)</t>
  </si>
  <si>
    <t>6695 Pyramid WAY</t>
  </si>
  <si>
    <t>AR26-0012</t>
  </si>
  <si>
    <t>Kiley Ranch Marketplace - Phase 1a (Smith's)</t>
  </si>
  <si>
    <t>6795 PYRAMID WAY</t>
  </si>
  <si>
    <t>AR26-0013</t>
  </si>
  <si>
    <t>Kiley Ranch North Thompson Thrift Multi Family Residential</t>
  </si>
  <si>
    <t>6323 SPARKS BLVD</t>
  </si>
  <si>
    <t>AR26-0014</t>
  </si>
  <si>
    <t>Kiddie Academy Sparks</t>
  </si>
  <si>
    <t>5020 Ion DR</t>
  </si>
  <si>
    <t>Shawna Kopecki</t>
  </si>
  <si>
    <t>AR26-0015</t>
  </si>
  <si>
    <t>O'Reilly Auto Parts Store-AR</t>
  </si>
  <si>
    <t>7927 TIERRA DEL SOL PKWY</t>
  </si>
  <si>
    <t>CASCO Civil</t>
  </si>
  <si>
    <t>AR26-0016</t>
  </si>
  <si>
    <t>1280 SOUTHERN WAY</t>
  </si>
  <si>
    <t>Covenant Design Build and Construction Management</t>
  </si>
  <si>
    <t>AR26-0017</t>
  </si>
  <si>
    <t>Kiley Ranch Village 26 Residential</t>
  </si>
  <si>
    <t>6280 SPARKS BLVD</t>
  </si>
  <si>
    <t>AR26-0018</t>
  </si>
  <si>
    <t>1260 Glendale Phase II</t>
  </si>
  <si>
    <t>1260 GLENDALE AVE</t>
  </si>
  <si>
    <t>Steve  Denney</t>
  </si>
  <si>
    <t>AR26-0019</t>
  </si>
  <si>
    <t>Creative Gardens Office Addition</t>
  </si>
  <si>
    <t>1565 S STANFORD WAY</t>
  </si>
  <si>
    <t>Robert Corbin</t>
  </si>
  <si>
    <t>AR26-0020</t>
  </si>
  <si>
    <t>Andelin Adventure Farm</t>
  </si>
  <si>
    <t>8100 PYRAMID WAY</t>
  </si>
  <si>
    <t>AR26-0021</t>
  </si>
  <si>
    <t>LaQuinta-Hawthorn Hotel</t>
  </si>
  <si>
    <t>1321 E LINCOLN WAY</t>
  </si>
  <si>
    <t>AX26-0001</t>
  </si>
  <si>
    <t>TMWA Spring Creek Well #8 Annexation</t>
  </si>
  <si>
    <t>3695 A HUBBLE DR</t>
  </si>
  <si>
    <t>AX26-0002</t>
  </si>
  <si>
    <t>Emigrant Storage Annexation</t>
  </si>
  <si>
    <t>0 TIERRA DEL SOL PKWY</t>
  </si>
  <si>
    <t>BE24-0001</t>
  </si>
  <si>
    <t>Dave's Hot Chicken</t>
  </si>
  <si>
    <t>ID Studio 4</t>
  </si>
  <si>
    <t>BE24-0002</t>
  </si>
  <si>
    <t>BE25-0001</t>
  </si>
  <si>
    <t>New Home 2Suites Hotel by Hilton</t>
  </si>
  <si>
    <t>BE25-0002</t>
  </si>
  <si>
    <t>100 LEGENDS BAY DR PRKG</t>
  </si>
  <si>
    <t>Frame Architecture, Inc</t>
  </si>
  <si>
    <t>BE25-0003</t>
  </si>
  <si>
    <t>BE26-0001</t>
  </si>
  <si>
    <t>Medical/Commercial Plaza Entitlements</t>
  </si>
  <si>
    <t>7943 TIERRA DEL SOL PKWY</t>
  </si>
  <si>
    <t>SSA Architecture</t>
  </si>
  <si>
    <t>BE26-0002</t>
  </si>
  <si>
    <t>7943 Tierra Del Sol Commercial Building</t>
  </si>
  <si>
    <t>BE26-0003</t>
  </si>
  <si>
    <t>Corrections Submitted</t>
  </si>
  <si>
    <t>O'Reilly Auto Parts Store-BE</t>
  </si>
  <si>
    <t>7927 TIERRA DEL SOL PKWY, Unit</t>
  </si>
  <si>
    <t>BE26-0004</t>
  </si>
  <si>
    <t>5020 ION CT</t>
  </si>
  <si>
    <t>BE26-0005</t>
  </si>
  <si>
    <t>CA-01-24</t>
  </si>
  <si>
    <t>Submitted</t>
  </si>
  <si>
    <t>AB213 Expedited Affordable Housing Process</t>
  </si>
  <si>
    <t>CA-02-24</t>
  </si>
  <si>
    <t>Title 20 Amendment</t>
  </si>
  <si>
    <t>CA-03-24</t>
  </si>
  <si>
    <t>Manufactured Home Dealer Code Amendment</t>
  </si>
  <si>
    <t>CU22-0009</t>
  </si>
  <si>
    <t>Dental Assisting Courses and Training</t>
  </si>
  <si>
    <t>735 SPARKS BLVD</t>
  </si>
  <si>
    <t>Accelerated Dental Assisting Academy</t>
  </si>
  <si>
    <t>CU22-0010</t>
  </si>
  <si>
    <t>Purple Door Preschool LLC - D'Andrea</t>
  </si>
  <si>
    <t>1955 BARING BLVD</t>
  </si>
  <si>
    <t>Stefanie McKnight</t>
  </si>
  <si>
    <t>CU23-0001</t>
  </si>
  <si>
    <t>Spring Creek 6</t>
  </si>
  <si>
    <t>7950 WINGFIELD SPRINGS RD</t>
  </si>
  <si>
    <t>Angel Lacroix</t>
  </si>
  <si>
    <t>CU23-0002</t>
  </si>
  <si>
    <t>Bret Pagni’s Baseball and Softball Academy</t>
  </si>
  <si>
    <t>539 VISTA BLVD</t>
  </si>
  <si>
    <t>Bret Pagni</t>
  </si>
  <si>
    <t>CU23-0003</t>
  </si>
  <si>
    <t>Certificate Issued</t>
  </si>
  <si>
    <t>Disc Drive Mini-Warehouse</t>
  </si>
  <si>
    <t>2770 SPANISH SPRINGS RD</t>
  </si>
  <si>
    <t>Brian Murphy Construction &amp; Development Inc</t>
  </si>
  <si>
    <t>CU23-0004</t>
  </si>
  <si>
    <t>Forge Elite Athletic</t>
  </si>
  <si>
    <t>865 DEMING WAY</t>
  </si>
  <si>
    <t>Forge Elite Athletic Development</t>
  </si>
  <si>
    <t>CU23-0005</t>
  </si>
  <si>
    <t>Atos Jiu Jitsu</t>
  </si>
  <si>
    <t>1295 GREG ST</t>
  </si>
  <si>
    <t>Kelley Perotti</t>
  </si>
  <si>
    <t>CU23-0006</t>
  </si>
  <si>
    <t>Lithia Airstream</t>
  </si>
  <si>
    <t>1825 FREEPORT BLVD</t>
  </si>
  <si>
    <t>Lithia Real Estate Inc.</t>
  </si>
  <si>
    <t>CU23-0007</t>
  </si>
  <si>
    <t>1555 C Street/New Bathroom &amp; Studio</t>
  </si>
  <si>
    <t>1555 C ST</t>
  </si>
  <si>
    <t>Ismael Castro</t>
  </si>
  <si>
    <t>CU23-0008</t>
  </si>
  <si>
    <t>CAP Pyramid Indoor Storage</t>
  </si>
  <si>
    <t>3940 PYRAMID WAY</t>
  </si>
  <si>
    <t>Daytwa Assets</t>
  </si>
  <si>
    <t>CU23-0009</t>
  </si>
  <si>
    <t>Alphabet Academy Childcare Facility</t>
  </si>
  <si>
    <t>4860 VISTA BLVD</t>
  </si>
  <si>
    <t>Charmaine Dunn</t>
  </si>
  <si>
    <t>CU23-0010</t>
  </si>
  <si>
    <t>Marina Gateway Multi-Family Apartments and Holiday Inn Express</t>
  </si>
  <si>
    <t>432 MARINA GATEWAY DR</t>
  </si>
  <si>
    <t>MacCall Management LLC</t>
  </si>
  <si>
    <t>CU23-0011</t>
  </si>
  <si>
    <t>Specialty Grocer – New Tenant</t>
  </si>
  <si>
    <t>105 LOS ALTOS PKWY 107</t>
  </si>
  <si>
    <t>RCG-Sparks, LLC</t>
  </si>
  <si>
    <t>CU24-0001</t>
  </si>
  <si>
    <t>Nugget Events</t>
  </si>
  <si>
    <t>1029 AVENUE OF THE OAKS</t>
  </si>
  <si>
    <t>Nugget Casino Resort</t>
  </si>
  <si>
    <t>CU24-0002</t>
  </si>
  <si>
    <t>Rivian Reno Service Center Sales</t>
  </si>
  <si>
    <t>1315 GREG PKWY</t>
  </si>
  <si>
    <t>Permit Advisors</t>
  </si>
  <si>
    <t>CU24-0003</t>
  </si>
  <si>
    <t>AC-ELEMENT HOTEL</t>
  </si>
  <si>
    <t>1407 SCHEELS DR</t>
  </si>
  <si>
    <t>LIQUE ENGINEERS, LLC</t>
  </si>
  <si>
    <t>CU24-0004</t>
  </si>
  <si>
    <t>CU24-0005</t>
  </si>
  <si>
    <t>Legalize unpermitted construction</t>
  </si>
  <si>
    <t>CU24-0006</t>
  </si>
  <si>
    <t>DMS Fitness dba Orange Theory Fitness</t>
  </si>
  <si>
    <t>5318 SPARKS BLVD 100</t>
  </si>
  <si>
    <t>Marisa Somers</t>
  </si>
  <si>
    <t>CU24-0007</t>
  </si>
  <si>
    <t>ModVans 665 Spice Islands Drive</t>
  </si>
  <si>
    <t>665 SPICE ISLANDS DR 102</t>
  </si>
  <si>
    <t>Laurie  Tezza</t>
  </si>
  <si>
    <t>CU24-0008</t>
  </si>
  <si>
    <t>Orange Theory Fitness</t>
  </si>
  <si>
    <t>DMS Fitness LLC</t>
  </si>
  <si>
    <t>CU24-0009</t>
  </si>
  <si>
    <t>Dotty’s 223</t>
  </si>
  <si>
    <t>2990 SULLIVAN LN</t>
  </si>
  <si>
    <t>Nevada Restaurant Services, Inc</t>
  </si>
  <si>
    <t>CU24-0010</t>
  </si>
  <si>
    <t>Thatcher Company Conditional Use Permit</t>
  </si>
  <si>
    <t>2302 LARKIN CIR</t>
  </si>
  <si>
    <t>CFA, Inc</t>
  </si>
  <si>
    <t>CU24-0011</t>
  </si>
  <si>
    <t>1555 C Street</t>
  </si>
  <si>
    <t>Arrow Pro Land Surveys &amp; Consulting LLC</t>
  </si>
  <si>
    <t>CU24-0012</t>
  </si>
  <si>
    <t>Reed high School Modernization</t>
  </si>
  <si>
    <t>1350 BARING BLVD A</t>
  </si>
  <si>
    <t>Seth Bartlett</t>
  </si>
  <si>
    <t>CU24-0013</t>
  </si>
  <si>
    <t>Airgas liquid nitrogen tank replacement</t>
  </si>
  <si>
    <t>1671 GLENDALE AVE</t>
  </si>
  <si>
    <t>SGE Consulting Engineers</t>
  </si>
  <si>
    <t>CU24-0014</t>
  </si>
  <si>
    <t>Reno Carson Lumber CUP</t>
  </si>
  <si>
    <t>650 SPICE ISLANDS DR</t>
  </si>
  <si>
    <t>CU24-0015</t>
  </si>
  <si>
    <t>Fit Body Bootcamp</t>
  </si>
  <si>
    <t>105 LOS ALTOS PKWY 105</t>
  </si>
  <si>
    <t>Hoyts LLC</t>
  </si>
  <si>
    <t>CU25-0001</t>
  </si>
  <si>
    <t>Welmerink Orthodontic Expansion</t>
  </si>
  <si>
    <t>1155 PRATER WAY</t>
  </si>
  <si>
    <t>Mark Folgner</t>
  </si>
  <si>
    <t>CU25-0002</t>
  </si>
  <si>
    <t>Oddie Project</t>
  </si>
  <si>
    <t>2244 ODDIE BLVD SUB</t>
  </si>
  <si>
    <t>Kim Young</t>
  </si>
  <si>
    <t>CU25-0003</t>
  </si>
  <si>
    <t>Scolari’s Pyramid Shopping Center</t>
  </si>
  <si>
    <t>800 HOLMAN WAY</t>
  </si>
  <si>
    <t>J&amp;J Land Development Pyramid LLC</t>
  </si>
  <si>
    <t>CU25-0004</t>
  </si>
  <si>
    <t>Marietta Way Distribution Facility</t>
  </si>
  <si>
    <t>855 MARIETTA WAY</t>
  </si>
  <si>
    <t>Nabisix LLC</t>
  </si>
  <si>
    <t>CU25-0005</t>
  </si>
  <si>
    <t>Grind Sports Performance Gym</t>
  </si>
  <si>
    <t>905 S ROCK BLVD</t>
  </si>
  <si>
    <t>Joshua Joyner</t>
  </si>
  <si>
    <t>CU25-0006</t>
  </si>
  <si>
    <t>Patriot Environmental Services, Inc- Conditional Use Permit</t>
  </si>
  <si>
    <t>Crystal Clean, LLC</t>
  </si>
  <si>
    <t>CU25-0007</t>
  </si>
  <si>
    <t>Patriot Environmental Services, Inc. Conditional Use Permit</t>
  </si>
  <si>
    <t>CU25-0008</t>
  </si>
  <si>
    <t>Gladiators Baseball Facility</t>
  </si>
  <si>
    <t>1823 DEMING WAY</t>
  </si>
  <si>
    <t>Gladiators Baseball Academy</t>
  </si>
  <si>
    <t>CU25-0009</t>
  </si>
  <si>
    <t>Clayton Homes Sales Complex</t>
  </si>
  <si>
    <t>4620 WEDEKIND RD</t>
  </si>
  <si>
    <t>KLS Planning &amp; Design Group</t>
  </si>
  <si>
    <t>CU25-0010</t>
  </si>
  <si>
    <t>CU25-0011</t>
  </si>
  <si>
    <t>The Life Change Center</t>
  </si>
  <si>
    <t>2105 CAPURRO WAY</t>
  </si>
  <si>
    <t>CU25-0012</t>
  </si>
  <si>
    <t>Storage</t>
  </si>
  <si>
    <t>664 SHEFFIELD CT</t>
  </si>
  <si>
    <t>Leslie  Stewart</t>
  </si>
  <si>
    <t>CU25-0013</t>
  </si>
  <si>
    <t>Lazy 5 Substation</t>
  </si>
  <si>
    <t>500 HIGHLAND RANCH PKWY</t>
  </si>
  <si>
    <t>Mark  Sullivan</t>
  </si>
  <si>
    <t>CU25-0014</t>
  </si>
  <si>
    <t>SimCognitos 24/7 Golf TI</t>
  </si>
  <si>
    <t>5318 SPARKS BLVD 106</t>
  </si>
  <si>
    <t>Sarah Magrogan</t>
  </si>
  <si>
    <t>CU25-0015</t>
  </si>
  <si>
    <t>Platinum MotorSports</t>
  </si>
  <si>
    <t>2090 FREEPORT BLVD</t>
  </si>
  <si>
    <t>Platinum MotorSports LLC</t>
  </si>
  <si>
    <t>CU25-0016</t>
  </si>
  <si>
    <t>AC-Element Hotel</t>
  </si>
  <si>
    <t>CU25-0017</t>
  </si>
  <si>
    <t>CU25-0018</t>
  </si>
  <si>
    <t>T-Mobile - Vista-Los Altos Flagpoles</t>
  </si>
  <si>
    <t>5215 VISTA BLVD</t>
  </si>
  <si>
    <t>CU25-0019</t>
  </si>
  <si>
    <t>1275 E PRATER WAY 1100</t>
  </si>
  <si>
    <t>CU26-0001</t>
  </si>
  <si>
    <t>Church- Iglesia Pentecostal Cristo es la Antorcha</t>
  </si>
  <si>
    <t>1016 ROCK BLVD, Suite 101</t>
  </si>
  <si>
    <t>Iglesia Pentecostal Cristo Es La Antorcha Inc.</t>
  </si>
  <si>
    <t>CU26-0002</t>
  </si>
  <si>
    <t>650 Vista Blvd CUP</t>
  </si>
  <si>
    <t>650 VISTA BLVD 102</t>
  </si>
  <si>
    <t>Elliot Levey</t>
  </si>
  <si>
    <t>CU26-0003</t>
  </si>
  <si>
    <t>Gold Rush Wrestling Academy</t>
  </si>
  <si>
    <t>155 GLENDALE AVE 3</t>
  </si>
  <si>
    <t>CU26-0004</t>
  </si>
  <si>
    <t>1016 ROCK BLVD 104</t>
  </si>
  <si>
    <t>CU26-0005</t>
  </si>
  <si>
    <t>990 Glendale Ave - building remodel</t>
  </si>
  <si>
    <t>CU26-0006</t>
  </si>
  <si>
    <t>Modern Salvage</t>
  </si>
  <si>
    <t>650 VISTA BLVD, Suite 102</t>
  </si>
  <si>
    <t>CU26-0007</t>
  </si>
  <si>
    <t>TMWA Spring Creek Well #8 CUP</t>
  </si>
  <si>
    <t>CU26-0008</t>
  </si>
  <si>
    <t>Go Golf 24 CUP Application</t>
  </si>
  <si>
    <t>4830 VISTA BLVD 102</t>
  </si>
  <si>
    <t>Edward  Zdeb</t>
  </si>
  <si>
    <t>CU26-0009</t>
  </si>
  <si>
    <t>El Grande Banquet Hall/Events Center</t>
  </si>
  <si>
    <t>670 GREENBRAE DR, Bldg</t>
  </si>
  <si>
    <t>CU26-0010</t>
  </si>
  <si>
    <t>Shark Den Pool Hall</t>
  </si>
  <si>
    <t>520 E PRATER WAY</t>
  </si>
  <si>
    <t>Suzanne  McKenzie</t>
  </si>
  <si>
    <t>CU26-0011</t>
  </si>
  <si>
    <t>TMWRF Dewatering Facility</t>
  </si>
  <si>
    <t>8500 CLEAN WATER WAY</t>
  </si>
  <si>
    <t>Casey Mentzer</t>
  </si>
  <si>
    <t>CU26-0012</t>
  </si>
  <si>
    <t>Pah Rah Booster Pump Station</t>
  </si>
  <si>
    <t>1750 SHADOW LN</t>
  </si>
  <si>
    <t>Coby  Gualano</t>
  </si>
  <si>
    <t>CU26-0013</t>
  </si>
  <si>
    <t>The Oddie District CUP</t>
  </si>
  <si>
    <t>2450 ODDIE BLVD 110</t>
  </si>
  <si>
    <t>ODDIE DISTRICT LLC</t>
  </si>
  <si>
    <t>CU26-0014</t>
  </si>
  <si>
    <t>Sims Metal "Public" Facility</t>
  </si>
  <si>
    <t>1305 E GREG ST</t>
  </si>
  <si>
    <t>CU26-0015</t>
  </si>
  <si>
    <t>Washoe County Smokey Quartz Communication Site</t>
  </si>
  <si>
    <t>0 UNSPECIFIED</t>
  </si>
  <si>
    <t>steve  jones</t>
  </si>
  <si>
    <t>CU26-0016</t>
  </si>
  <si>
    <t>Ironhorse Shopping Center Church</t>
  </si>
  <si>
    <t>DA25-0002</t>
  </si>
  <si>
    <t>Accepted</t>
  </si>
  <si>
    <t>2026 I Street DA</t>
  </si>
  <si>
    <t>2026 I ST</t>
  </si>
  <si>
    <t>DA26-0001</t>
  </si>
  <si>
    <t>306 10th Street DA</t>
  </si>
  <si>
    <t>306 10TH ST</t>
  </si>
  <si>
    <t>DA26-0002</t>
  </si>
  <si>
    <t>Lincoln Way Senior Affordable Apartments II</t>
  </si>
  <si>
    <t>0 4TH ST</t>
  </si>
  <si>
    <t>Chip Hobson</t>
  </si>
  <si>
    <t>LAN22-0005</t>
  </si>
  <si>
    <t>Issued</t>
  </si>
  <si>
    <t>Eagle Peak Lot 6 Parking Lot</t>
  </si>
  <si>
    <t>1239 SILVER VIEW CIR</t>
  </si>
  <si>
    <t>MELONIE COOK</t>
  </si>
  <si>
    <t>LAN24-0001</t>
  </si>
  <si>
    <t>Wingfield Commons Sales Office</t>
  </si>
  <si>
    <t>4222 MISTY WOODS WAY</t>
  </si>
  <si>
    <t>David  Brkic</t>
  </si>
  <si>
    <t>LAN24-0002</t>
  </si>
  <si>
    <t>Park Mesa</t>
  </si>
  <si>
    <t>4203 COUNTRY FLATS WAY A</t>
  </si>
  <si>
    <t>LAN24-0003</t>
  </si>
  <si>
    <t>Kinder Morgan</t>
  </si>
  <si>
    <t>301 NUGGET AVE</t>
  </si>
  <si>
    <t>Melissa Chalona</t>
  </si>
  <si>
    <t>LAN24-0004</t>
  </si>
  <si>
    <t>Front Yard Fence</t>
  </si>
  <si>
    <t>3300 4TH ST</t>
  </si>
  <si>
    <t>RAY, ERIC M et al</t>
  </si>
  <si>
    <t>LAN25-0001</t>
  </si>
  <si>
    <t>LAN25-0002</t>
  </si>
  <si>
    <t>Wingfield Commons Unit 3 Sales Office</t>
  </si>
  <si>
    <t>4221 PAINTED CLOUD WAY</t>
  </si>
  <si>
    <t>LAN25-0003</t>
  </si>
  <si>
    <t>Hot Tub</t>
  </si>
  <si>
    <t>2577 BRIDGETOWN LOOP</t>
  </si>
  <si>
    <t>Jacob  Ritter</t>
  </si>
  <si>
    <t>LAN25-0004</t>
  </si>
  <si>
    <t>Yard Fence</t>
  </si>
  <si>
    <t>958 PINEWOOD DR</t>
  </si>
  <si>
    <t>Shannon  Carr</t>
  </si>
  <si>
    <t>MAJ22-0002</t>
  </si>
  <si>
    <t>2731 Silverton Way - Attached Patio Structure</t>
  </si>
  <si>
    <t>2731 SILVERTON WAY</t>
  </si>
  <si>
    <t>Rebecca Nemsgern</t>
  </si>
  <si>
    <t>MAJ23-0001</t>
  </si>
  <si>
    <t>Denied</t>
  </si>
  <si>
    <t>1186 Glendora Lane/Zenz Residence</t>
  </si>
  <si>
    <t>1186 GLENDORA LN</t>
  </si>
  <si>
    <t>John Zenz</t>
  </si>
  <si>
    <t>MAJ25-0001</t>
  </si>
  <si>
    <t>Five Ridges Village 1B Major Deviation</t>
  </si>
  <si>
    <t>6635 FIVE RIDGES PKWY A</t>
  </si>
  <si>
    <t>Paradiso Legacy Springs, LLC</t>
  </si>
  <si>
    <t>MAJ25-0002</t>
  </si>
  <si>
    <t>Lazy 5 Substation Landscape</t>
  </si>
  <si>
    <t>MAJ25-0003</t>
  </si>
  <si>
    <t>Rear Yard Major Deviation to Existing Structure - 1045 Union Street</t>
  </si>
  <si>
    <t>1045 UNION ST</t>
  </si>
  <si>
    <t>Theresa  Morris</t>
  </si>
  <si>
    <t>MAJ26-0001</t>
  </si>
  <si>
    <t>Prater ADU Setback Deviation</t>
  </si>
  <si>
    <t>10 PRATER WAY</t>
  </si>
  <si>
    <t>Timothy  Granger</t>
  </si>
  <si>
    <t>MAJ26-0002</t>
  </si>
  <si>
    <t>TMWA Spring Creek Well Major Deviation</t>
  </si>
  <si>
    <t>MAJ26-0003</t>
  </si>
  <si>
    <t>10 Prater Way ADU Setback Deviation</t>
  </si>
  <si>
    <t>MIN23-0002</t>
  </si>
  <si>
    <t>Closed</t>
  </si>
  <si>
    <t>Lansdon Residence</t>
  </si>
  <si>
    <t>2430 PRIMIO CT</t>
  </si>
  <si>
    <t>Al &amp; Naomi Lansdon</t>
  </si>
  <si>
    <t>MIN23-0004</t>
  </si>
  <si>
    <t>Five Ridges Disturbance****VOID- NO LONGER IN USE****</t>
  </si>
  <si>
    <t>0 FIVE RIDGES PKWY</t>
  </si>
  <si>
    <t>QK LLC</t>
  </si>
  <si>
    <t>MIN24-0001</t>
  </si>
  <si>
    <t>Lot #20 - Eagle Peak by Desert Wind</t>
  </si>
  <si>
    <t>1325 SILVER VIEW CIR</t>
  </si>
  <si>
    <t>Chris Fawcett</t>
  </si>
  <si>
    <t>MIN24-0002</t>
  </si>
  <si>
    <t>Lot #24 - Eagle Peak</t>
  </si>
  <si>
    <t>1351 SILVER VIEW CIR</t>
  </si>
  <si>
    <t>MIN24-0003</t>
  </si>
  <si>
    <t>Lot # 39 - Eagle Peak by Desert Wind</t>
  </si>
  <si>
    <t>1358 SILVER VIEW CIR</t>
  </si>
  <si>
    <t>MIN25-0001</t>
  </si>
  <si>
    <t>Windsong Lot Minor Deviation</t>
  </si>
  <si>
    <t>7374 SHAVANO CT</t>
  </si>
  <si>
    <t>Toll NV Limited Partnership</t>
  </si>
  <si>
    <t>MIN25-0002</t>
  </si>
  <si>
    <t>Windsong</t>
  </si>
  <si>
    <t>7350 SHAVANO CT</t>
  </si>
  <si>
    <t>Alice Vitale</t>
  </si>
  <si>
    <t>MIN25-0003</t>
  </si>
  <si>
    <t>Awaiting Plans</t>
  </si>
  <si>
    <t>5845 Single Foot</t>
  </si>
  <si>
    <t>5845 SINGLE FOOT CT</t>
  </si>
  <si>
    <t>Brandon S Hill</t>
  </si>
  <si>
    <t>MIN26-0001</t>
  </si>
  <si>
    <t>Minor Deviation for Windsong Lot 56 / Toll Lot 56</t>
  </si>
  <si>
    <t>7535 HOBACK DR</t>
  </si>
  <si>
    <t>MPA22-0003</t>
  </si>
  <si>
    <t>295 Lillard Drive</t>
  </si>
  <si>
    <t>FD Alpha Acquisition LLC</t>
  </si>
  <si>
    <t>MPA22-0004</t>
  </si>
  <si>
    <t>1845 Glendale Avenue</t>
  </si>
  <si>
    <t>Jeff Brust</t>
  </si>
  <si>
    <t>MPA22-0005</t>
  </si>
  <si>
    <t>The Chalets Phase II</t>
  </si>
  <si>
    <t>0 WEDEKIND RD</t>
  </si>
  <si>
    <t>The Chalets II, LLC</t>
  </si>
  <si>
    <t>MPA23-0004</t>
  </si>
  <si>
    <t>Prater Way Comprehensive Plan Amendment</t>
  </si>
  <si>
    <t>2002 PRATER WAY</t>
  </si>
  <si>
    <t>MPA23-0005</t>
  </si>
  <si>
    <t>Marina Gateway &amp; Prater Way</t>
  </si>
  <si>
    <t>MPA23-0006</t>
  </si>
  <si>
    <t>El Rancho Estates Planned Development</t>
  </si>
  <si>
    <t>0 EL RANCHO DR</t>
  </si>
  <si>
    <t>Moorpark Investors LLC</t>
  </si>
  <si>
    <t>MPA23-0007</t>
  </si>
  <si>
    <t>MPA23-0008</t>
  </si>
  <si>
    <t>MPA25-0001</t>
  </si>
  <si>
    <t>Certified</t>
  </si>
  <si>
    <t>Scolari's Pyramid Shopping Center</t>
  </si>
  <si>
    <t>Bob Nugent</t>
  </si>
  <si>
    <t>MPA25-0002</t>
  </si>
  <si>
    <t>Commercial Rezoning at 2301 Sparks Blvd.</t>
  </si>
  <si>
    <t>2301 SPARKS BLVD</t>
  </si>
  <si>
    <t>Anya Killingsworth</t>
  </si>
  <si>
    <t>MPA26-0001</t>
  </si>
  <si>
    <t>Foothills @ Wingfield Springs Comprehensive Plan Amendment</t>
  </si>
  <si>
    <t>0 LA POSADA DR</t>
  </si>
  <si>
    <t>RED HAWK LAND COMPANY LLC</t>
  </si>
  <si>
    <t>MPA26-0002</t>
  </si>
  <si>
    <t>Wingfield Springs Comprehensive Plan Amendment</t>
  </si>
  <si>
    <t>6600 N WINGFIELD PKWY</t>
  </si>
  <si>
    <t>RED HAWK LAND COMPANY</t>
  </si>
  <si>
    <t>MPA26-0003</t>
  </si>
  <si>
    <t>TMWA Spring Creek Well #8 CPA</t>
  </si>
  <si>
    <t>MPA26-0004</t>
  </si>
  <si>
    <t>Emigrant Storage CPA</t>
  </si>
  <si>
    <t>PCN22-0028</t>
  </si>
  <si>
    <t>City of Sparks Fire Station #6</t>
  </si>
  <si>
    <t>PCN22-0029</t>
  </si>
  <si>
    <t>1701 E PRATER WAY A</t>
  </si>
  <si>
    <t>PCN22-0030</t>
  </si>
  <si>
    <t>PCN22-0031</t>
  </si>
  <si>
    <t>PCN22-0032</t>
  </si>
  <si>
    <t>PCN22-0033</t>
  </si>
  <si>
    <t>PCN22-0034</t>
  </si>
  <si>
    <t>0 KLEPPE LN</t>
  </si>
  <si>
    <t>PCN22-0035</t>
  </si>
  <si>
    <t>Jensen Precast Paint Booth Addition</t>
  </si>
  <si>
    <t>PCN22-0036</t>
  </si>
  <si>
    <t>PCN22-0037</t>
  </si>
  <si>
    <t>The Purple Door Preschool</t>
  </si>
  <si>
    <t>PCN22-0038</t>
  </si>
  <si>
    <t>PCN22-0039</t>
  </si>
  <si>
    <t>PCN23-0001</t>
  </si>
  <si>
    <t>PCN23-0002</t>
  </si>
  <si>
    <t>PCN23-0003</t>
  </si>
  <si>
    <t>PCN23-0004</t>
  </si>
  <si>
    <t>PCN23-0005</t>
  </si>
  <si>
    <t>PCN23-0006</t>
  </si>
  <si>
    <t>PCN23-0007</t>
  </si>
  <si>
    <t>Prefab Park Restrooms</t>
  </si>
  <si>
    <t>625 BARING BLVD A</t>
  </si>
  <si>
    <t>PCN23-0008</t>
  </si>
  <si>
    <t>PCN23-0009</t>
  </si>
  <si>
    <t>First Class Vending</t>
  </si>
  <si>
    <t>PCN23-0010</t>
  </si>
  <si>
    <t>PCN23-0011</t>
  </si>
  <si>
    <t>Marina Gateway &amp; Prater Way Comprehensive Plan Amendment</t>
  </si>
  <si>
    <t>1235 E PRATER WAY</t>
  </si>
  <si>
    <t>PCN23-0012</t>
  </si>
  <si>
    <t>First Tee ProShop &amp; Driving Range</t>
  </si>
  <si>
    <t>PCN23-0013</t>
  </si>
  <si>
    <t>PCN23-0014</t>
  </si>
  <si>
    <t>PCN23-0015</t>
  </si>
  <si>
    <t>Empire Outdoor Storage</t>
  </si>
  <si>
    <t>PCN23-0016</t>
  </si>
  <si>
    <t>501 EL RANCHO DR 111</t>
  </si>
  <si>
    <t>PCN23-0017</t>
  </si>
  <si>
    <t>Dragonfly Nitrogen Line Project</t>
  </si>
  <si>
    <t>1375 GREG ST 108</t>
  </si>
  <si>
    <t>PCN24-0001</t>
  </si>
  <si>
    <t>2221 Pyramid Way Zone Change</t>
  </si>
  <si>
    <t>2221 PYRAMID WAY</t>
  </si>
  <si>
    <t>PCN24-0002</t>
  </si>
  <si>
    <t>PCN24-0003</t>
  </si>
  <si>
    <t>New Studio for Ismael Castro</t>
  </si>
  <si>
    <t>PCN24-0004</t>
  </si>
  <si>
    <t>860 Tyler Way</t>
  </si>
  <si>
    <t>860 TYLER WAY 203</t>
  </si>
  <si>
    <t>PCN24-0005</t>
  </si>
  <si>
    <t>PCN24-0006</t>
  </si>
  <si>
    <t>PCN24-0007</t>
  </si>
  <si>
    <t>PCN24-0008</t>
  </si>
  <si>
    <t>PCN24-0009</t>
  </si>
  <si>
    <t>PCN24-0010</t>
  </si>
  <si>
    <t>ModVans, Inc. Vehicle Sales</t>
  </si>
  <si>
    <t>665 SPICE ISLANDS DR</t>
  </si>
  <si>
    <t>PCN24-0011</t>
  </si>
  <si>
    <t>Monroe Titan Outdoor Storage</t>
  </si>
  <si>
    <t>1016 GREG ST</t>
  </si>
  <si>
    <t>PCN24-0012</t>
  </si>
  <si>
    <t>PCN24-0013</t>
  </si>
  <si>
    <t>Reed High School Modernization</t>
  </si>
  <si>
    <t>1220 BARING BLVD B</t>
  </si>
  <si>
    <t>PCN25-0001</t>
  </si>
  <si>
    <t>PCN25-0002</t>
  </si>
  <si>
    <t>2150 ODDIE BLVD</t>
  </si>
  <si>
    <t>PCN25-0003</t>
  </si>
  <si>
    <t>PCN25-0004</t>
  </si>
  <si>
    <t>845 MARIETTA WAY</t>
  </si>
  <si>
    <t>PCN25-0005</t>
  </si>
  <si>
    <t>PCN25-0006</t>
  </si>
  <si>
    <t>1380 WINGFIELD HILLS RD 1058</t>
  </si>
  <si>
    <t>PCN25-0007</t>
  </si>
  <si>
    <t>PCN25-0008</t>
  </si>
  <si>
    <t>ABA Therapy Clinic</t>
  </si>
  <si>
    <t>PCN25-0009</t>
  </si>
  <si>
    <t>Valvoline Instant Oil Change at 200 Disc Drive</t>
  </si>
  <si>
    <t>PCN25-0010</t>
  </si>
  <si>
    <t>Rear Yard Variance to Existing Structure - 1045 Union Street</t>
  </si>
  <si>
    <t>PCN25-0011</t>
  </si>
  <si>
    <t>PCN25-0012</t>
  </si>
  <si>
    <t>PCN25-0013</t>
  </si>
  <si>
    <t>Life Change Center</t>
  </si>
  <si>
    <t>1755 SULLIVAN LN</t>
  </si>
  <si>
    <t>PCN25-0014</t>
  </si>
  <si>
    <t>PCN25-0015</t>
  </si>
  <si>
    <t>PCN25-0016</t>
  </si>
  <si>
    <t>6375 North Ginger Quill Court</t>
  </si>
  <si>
    <t>6375 N GINGER QUILL CT</t>
  </si>
  <si>
    <t>PCN25-0017</t>
  </si>
  <si>
    <t>PCN25-0018</t>
  </si>
  <si>
    <t>PCN25-0019</t>
  </si>
  <si>
    <t>PCN25-0020</t>
  </si>
  <si>
    <t>Medical Marijuana Establishment</t>
  </si>
  <si>
    <t>994 GLENDALE AVE 2</t>
  </si>
  <si>
    <t>PCN25-0021</t>
  </si>
  <si>
    <t>Tom’s Toilets LLC</t>
  </si>
  <si>
    <t>PCN25-0022</t>
  </si>
  <si>
    <t>PCN25-0023</t>
  </si>
  <si>
    <t>Concours Body Shop Addition</t>
  </si>
  <si>
    <t>PCN26-0001</t>
  </si>
  <si>
    <t>1750 Glendale Avenue Outdoor Storage</t>
  </si>
  <si>
    <t>PCN26-0002</t>
  </si>
  <si>
    <t>PCN26-0003</t>
  </si>
  <si>
    <t>6590 N WINGFIELD PKWY</t>
  </si>
  <si>
    <t>PCN26-0004</t>
  </si>
  <si>
    <t>PCN26-0005</t>
  </si>
  <si>
    <t>650 VISTA BLVD</t>
  </si>
  <si>
    <t>PCN26-0006</t>
  </si>
  <si>
    <t>Church-Iglesia Pentecostal Cristo es la Antorcha</t>
  </si>
  <si>
    <t>1016 ROCK BLVD 103</t>
  </si>
  <si>
    <t>PCN26-0007</t>
  </si>
  <si>
    <t>TMWA Spring Creek Well #8</t>
  </si>
  <si>
    <t>PCN26-0008</t>
  </si>
  <si>
    <t>PCN26-0009</t>
  </si>
  <si>
    <t>516 E PRATER WAY</t>
  </si>
  <si>
    <t>PCN26-0010</t>
  </si>
  <si>
    <t>PCN26-0011</t>
  </si>
  <si>
    <t>Emigrant Storage</t>
  </si>
  <si>
    <t>8990 LA POSADA DR</t>
  </si>
  <si>
    <t>PCN26-0012</t>
  </si>
  <si>
    <t>PCN26-0013</t>
  </si>
  <si>
    <t>Washoe County Smokey Quartz Public Safety Communication Tower Project</t>
  </si>
  <si>
    <t>PCN26-0014</t>
  </si>
  <si>
    <t>Iron Horse Shopping Center Church</t>
  </si>
  <si>
    <t>PCN26-0015</t>
  </si>
  <si>
    <t>PD23-0001</t>
  </si>
  <si>
    <t>Rec of Approval (Final)</t>
  </si>
  <si>
    <t>Stonebrook Planned Development Handbook Amendment</t>
  </si>
  <si>
    <t>Setal Judge</t>
  </si>
  <si>
    <t>PD23-0002</t>
  </si>
  <si>
    <t>Chalets Phase II Planned Development Handbook</t>
  </si>
  <si>
    <t>PD23-0003</t>
  </si>
  <si>
    <t>Approved (Tentative)</t>
  </si>
  <si>
    <t>Andelin Ranch Planned Development Handbook</t>
  </si>
  <si>
    <t>Andelin Family Trust</t>
  </si>
  <si>
    <t>PD23-0004</t>
  </si>
  <si>
    <t>Miramonte Planned Development HB Update</t>
  </si>
  <si>
    <t>0 CANYON HILLS DR</t>
  </si>
  <si>
    <t>Ryder Homes</t>
  </si>
  <si>
    <t>PD23-0005</t>
  </si>
  <si>
    <t>Approved (Final)</t>
  </si>
  <si>
    <t>D'Andrea Planned Development Amendment</t>
  </si>
  <si>
    <t>PD23-0006</t>
  </si>
  <si>
    <t>Spanish Springs Town Center Planned Development Amendment</t>
  </si>
  <si>
    <t>PD24-0001</t>
  </si>
  <si>
    <t>The Chalets</t>
  </si>
  <si>
    <t>3650 WEDEKIND RD 3</t>
  </si>
  <si>
    <t>Chalets LLC</t>
  </si>
  <si>
    <t>PD24-0002</t>
  </si>
  <si>
    <t>Home Depot Spanish Springs - Planned Development</t>
  </si>
  <si>
    <t>PD24-0003</t>
  </si>
  <si>
    <t>Recorded</t>
  </si>
  <si>
    <t>305 HARBOUR COVE DR</t>
  </si>
  <si>
    <t>Marina Square LLC</t>
  </si>
  <si>
    <t>PD24-0004</t>
  </si>
  <si>
    <t>D'Andrea Pointe Retail Center</t>
  </si>
  <si>
    <t>Nevada Retail LLC</t>
  </si>
  <si>
    <t>PD24-0005</t>
  </si>
  <si>
    <t>PD24-0006</t>
  </si>
  <si>
    <t>Handbook Approved</t>
  </si>
  <si>
    <t>Amendment to D'Andrea Planned Development Handbook</t>
  </si>
  <si>
    <t>2868 VISTA BLVD</t>
  </si>
  <si>
    <t>Ariahna Rose Wolf</t>
  </si>
  <si>
    <t>PD25-0001</t>
  </si>
  <si>
    <t>Amendment addition to Sparks Crossing Handbook - Exhibit K</t>
  </si>
  <si>
    <t>PD25-0002</t>
  </si>
  <si>
    <t>Kiley Ranch North Phase 3 Handbook Amendment</t>
  </si>
  <si>
    <t>Barclay Group</t>
  </si>
  <si>
    <t>PD25-0003</t>
  </si>
  <si>
    <t>Final Andelin Ranch PD Handbook</t>
  </si>
  <si>
    <t>Cameron Andelin</t>
  </si>
  <si>
    <t>PD26-0001</t>
  </si>
  <si>
    <t>Wingfield Springs Handbook Amendment</t>
  </si>
  <si>
    <t>PD26-0002</t>
  </si>
  <si>
    <t>Foothills @ Wingfield Springs Handbook Amendment</t>
  </si>
  <si>
    <t>PD26-0003</t>
  </si>
  <si>
    <t>Planned Development Handbook Amendment-Kiley Ranch North, Phase 3, Village 25</t>
  </si>
  <si>
    <t>PD26-0004</t>
  </si>
  <si>
    <t>Costco Wholesale- Fuel Facility Expansion</t>
  </si>
  <si>
    <t>RZ22-0003</t>
  </si>
  <si>
    <t>RZ22-0004</t>
  </si>
  <si>
    <t>RZ23-0001</t>
  </si>
  <si>
    <t>Disc Drive Mini-Storage</t>
  </si>
  <si>
    <t>0 DISC DR</t>
  </si>
  <si>
    <t>RZ23-0002</t>
  </si>
  <si>
    <t>Chalets Phase II</t>
  </si>
  <si>
    <t>RZ23-0003</t>
  </si>
  <si>
    <t>RZ24-0001</t>
  </si>
  <si>
    <t>2221 Pyramid Way Rezoning</t>
  </si>
  <si>
    <t>2221 PYRAMID WAY, Bldg</t>
  </si>
  <si>
    <t>RZ24-0002</t>
  </si>
  <si>
    <t>The Chalets LLC</t>
  </si>
  <si>
    <t>RZ24-0003</t>
  </si>
  <si>
    <t>860 tyler way</t>
  </si>
  <si>
    <t>RZ25-0001</t>
  </si>
  <si>
    <t>RZ25-0002</t>
  </si>
  <si>
    <t>RZ26-0001</t>
  </si>
  <si>
    <t>TMWA Spring Creek Well #8 Rezone</t>
  </si>
  <si>
    <t>RZ26-0002</t>
  </si>
  <si>
    <t>Emigrant Storage Rezone</t>
  </si>
  <si>
    <t>STM22-0004</t>
  </si>
  <si>
    <t>Pioneer Meadows Village 11</t>
  </si>
  <si>
    <t>6622 ROLLING MEADOWS DR</t>
  </si>
  <si>
    <t>Lennar Reno, LLC</t>
  </si>
  <si>
    <t>STM23-0001</t>
  </si>
  <si>
    <t>Five Ridges Village 5 Tentative Map</t>
  </si>
  <si>
    <t>5 Ridges Development Company Inc</t>
  </si>
  <si>
    <t>STM23-0002</t>
  </si>
  <si>
    <t>Kiley Ranch North Villages 26 and 30 Tentative Subdivision Map</t>
  </si>
  <si>
    <t>STM23-0003</t>
  </si>
  <si>
    <t>STM24-0001</t>
  </si>
  <si>
    <t>STM25-0001</t>
  </si>
  <si>
    <t>Parcel Map for Morgan and David Mindnich</t>
  </si>
  <si>
    <t>1451 FRAUN CT</t>
  </si>
  <si>
    <t>Bowman Consulting Group</t>
  </si>
  <si>
    <t>STM25-0002</t>
  </si>
  <si>
    <t>Five Ridges Village 1B Tentative Map</t>
  </si>
  <si>
    <t>STM25-0003</t>
  </si>
  <si>
    <t>Kiley Ranch Marketplace - Tentative Map</t>
  </si>
  <si>
    <t>STM25-0004</t>
  </si>
  <si>
    <t>Five Ridges Phase 1 (Villages 3 &amp; 7) Tentative Map Extension</t>
  </si>
  <si>
    <t>STM26-0001</t>
  </si>
  <si>
    <t>Miramonte Phase 8</t>
  </si>
  <si>
    <t>4400 BELMAR DR</t>
  </si>
  <si>
    <t>TU22-00101</t>
  </si>
  <si>
    <t>Pyramid Highway Main Relocation Project</t>
  </si>
  <si>
    <t>5065 PYRAMID WAY</t>
  </si>
  <si>
    <t>Q&amp;D Construction</t>
  </si>
  <si>
    <t>TU22-00104</t>
  </si>
  <si>
    <t>Golden Triangle Mini Storage Turn Pocket Paving</t>
  </si>
  <si>
    <t>6040 GOLDEN TRIANGLE WAY A</t>
  </si>
  <si>
    <t>West Coast Paving, Inc.</t>
  </si>
  <si>
    <t>TU22-00105</t>
  </si>
  <si>
    <t>865 S ROCK BLVD</t>
  </si>
  <si>
    <t>Clear Connection Corporation</t>
  </si>
  <si>
    <t>TU22-00107</t>
  </si>
  <si>
    <t>555 Vista Blvd</t>
  </si>
  <si>
    <t>555 VISTA BLVD</t>
  </si>
  <si>
    <t>TU23-00007</t>
  </si>
  <si>
    <t>2295 G ST</t>
  </si>
  <si>
    <t>Sierra Pacific Power Co</t>
  </si>
  <si>
    <t>TU23-00014</t>
  </si>
  <si>
    <t>Glen Meadow Dr. Storm Drain Improvements</t>
  </si>
  <si>
    <t>994 GLEN MEADOW DR</t>
  </si>
  <si>
    <t>SKYE COLLING</t>
  </si>
  <si>
    <t>TU23-00015</t>
  </si>
  <si>
    <t>Exo Mini-Storage</t>
  </si>
  <si>
    <t>6119 SELF STORAGE WAY</t>
  </si>
  <si>
    <t>Joe Carnation</t>
  </si>
  <si>
    <t>TU23-00016</t>
  </si>
  <si>
    <t>TMWA Municipal Well Construction</t>
  </si>
  <si>
    <t>0 DESERT VISTA DR</t>
  </si>
  <si>
    <t>TU23-00017</t>
  </si>
  <si>
    <t>RTC ITS Phase 4</t>
  </si>
  <si>
    <t>431 PRATER WAY</t>
  </si>
  <si>
    <t>Ryan H Greenhalgh</t>
  </si>
  <si>
    <t>TU23-00021</t>
  </si>
  <si>
    <t>RTC Oddie Wells Construction Project</t>
  </si>
  <si>
    <t>1001 PYRAMID WAY 100</t>
  </si>
  <si>
    <t>Granite Construction</t>
  </si>
  <si>
    <t>TU23-00025</t>
  </si>
  <si>
    <t>TU23-00026</t>
  </si>
  <si>
    <t>NDOT 3948 - Pyramid Highway Phase 1</t>
  </si>
  <si>
    <t>TU23-00027</t>
  </si>
  <si>
    <t>122 LOS ALTOS PKWY</t>
  </si>
  <si>
    <t>TU23-00038</t>
  </si>
  <si>
    <t>RTC PREVENTATIVE MAINT. 2023</t>
  </si>
  <si>
    <t>0 BELMAR DR</t>
  </si>
  <si>
    <t>Sierra Nevada Construction, Inc.</t>
  </si>
  <si>
    <t>TU23-00044</t>
  </si>
  <si>
    <t>Vista Storage</t>
  </si>
  <si>
    <t>3070 VISTA BLVD</t>
  </si>
  <si>
    <t>D  Mattheu</t>
  </si>
  <si>
    <t>TU23-00045</t>
  </si>
  <si>
    <t>Wimco</t>
  </si>
  <si>
    <t>TU23-00047</t>
  </si>
  <si>
    <t>Stonebrook West</t>
  </si>
  <si>
    <t>L &amp; H Concrete LLC</t>
  </si>
  <si>
    <t>TU23-00049</t>
  </si>
  <si>
    <t>TU23-00051</t>
  </si>
  <si>
    <t>Kiley Ranch Apartments</t>
  </si>
  <si>
    <t>1200 WINDMILL FARMS PKWY 725</t>
  </si>
  <si>
    <t>Advanced Asphalt</t>
  </si>
  <si>
    <t>TU23-00055</t>
  </si>
  <si>
    <t>City of Sparks RDA #1 Street Rehab</t>
  </si>
  <si>
    <t>715 WRIGHT WAY</t>
  </si>
  <si>
    <t>TU23-00060</t>
  </si>
  <si>
    <t>David Mattheu</t>
  </si>
  <si>
    <t>TU23-00067</t>
  </si>
  <si>
    <t>RTC COS Los Altos</t>
  </si>
  <si>
    <t>TU23-00068</t>
  </si>
  <si>
    <t>TU23-00070</t>
  </si>
  <si>
    <t>TU23-00074</t>
  </si>
  <si>
    <t>TU23-00075</t>
  </si>
  <si>
    <t>TU24-00005</t>
  </si>
  <si>
    <t>TU24-00012</t>
  </si>
  <si>
    <t>F, 20th, G street main replacement</t>
  </si>
  <si>
    <t>475 E I ST</t>
  </si>
  <si>
    <t>Danny  Selmi</t>
  </si>
  <si>
    <t>TU24-00014</t>
  </si>
  <si>
    <t>2023 Alley E Rehabilitation Project</t>
  </si>
  <si>
    <t>222 22ND ST</t>
  </si>
  <si>
    <t>TU24-00026</t>
  </si>
  <si>
    <t>C St / Avenue of the Oaks Main Replacement</t>
  </si>
  <si>
    <t>1002 AVENUE OF THE OAKS</t>
  </si>
  <si>
    <t>TU24-00027</t>
  </si>
  <si>
    <t>RTC PREVENTATIVE MAINT. 2024</t>
  </si>
  <si>
    <t>0 VISTA BLVD</t>
  </si>
  <si>
    <t>TU24-00028</t>
  </si>
  <si>
    <t>7546 EVANS BRIDGE ST</t>
  </si>
  <si>
    <t>TU24-00031</t>
  </si>
  <si>
    <t>TU24-00037</t>
  </si>
  <si>
    <t>Wingfield Commons Phase 2</t>
  </si>
  <si>
    <t>4358 MISTY WOODS WAY</t>
  </si>
  <si>
    <t>Northern Nevada Concrete</t>
  </si>
  <si>
    <t>TU24-00039</t>
  </si>
  <si>
    <t>250 VISTA BLVD</t>
  </si>
  <si>
    <t>250 VISTA BLVD 101</t>
  </si>
  <si>
    <t>TU24-00040</t>
  </si>
  <si>
    <t>Pioneer Meadows 11</t>
  </si>
  <si>
    <t>0 Wingfield Hills RD</t>
  </si>
  <si>
    <t>TU24-00044</t>
  </si>
  <si>
    <t>DP Logistics Center Kiley Ranch Building #2</t>
  </si>
  <si>
    <t>7031 DAVID ALLEN PKWY</t>
  </si>
  <si>
    <t>United Construction Company</t>
  </si>
  <si>
    <t>TU24-00045</t>
  </si>
  <si>
    <t>Logisticenter at Kiley Ranch</t>
  </si>
  <si>
    <t>7071 DAVID ALLEN PKWY</t>
  </si>
  <si>
    <t>Chuck w Brown</t>
  </si>
  <si>
    <t>TU24-00046</t>
  </si>
  <si>
    <t>TU24-00049</t>
  </si>
  <si>
    <t>DP Logisdticenter Kiley Ranch - Building 2</t>
  </si>
  <si>
    <t>TU24-00050</t>
  </si>
  <si>
    <t>DP Logisticenter Kiley Ranch - Building 2</t>
  </si>
  <si>
    <t>TU24-00052</t>
  </si>
  <si>
    <t>TU24-00053</t>
  </si>
  <si>
    <t>TU24-00054</t>
  </si>
  <si>
    <t>TU24-00055</t>
  </si>
  <si>
    <t>TU24-00057</t>
  </si>
  <si>
    <t>Five Ridges Village 6 Phase 2</t>
  </si>
  <si>
    <t>6995 FIVE RIDGES PKWY A</t>
  </si>
  <si>
    <t>TU24-00058</t>
  </si>
  <si>
    <t>TU24-00059</t>
  </si>
  <si>
    <t>TU24-00060</t>
  </si>
  <si>
    <t>RTC Traffic Signal Modification</t>
  </si>
  <si>
    <t>351 LOS ALTOS PKWY</t>
  </si>
  <si>
    <t>Summit Line Construction, Inc.</t>
  </si>
  <si>
    <t>TU24-00061</t>
  </si>
  <si>
    <t>TU24-00065</t>
  </si>
  <si>
    <t>TU24-00069</t>
  </si>
  <si>
    <t>D'Andrea golf construction yard</t>
  </si>
  <si>
    <t>TU24-00073</t>
  </si>
  <si>
    <t>444 SALOMON CIR</t>
  </si>
  <si>
    <t>TU24-00074</t>
  </si>
  <si>
    <t>Five Ridges Parkway Interim Condition</t>
  </si>
  <si>
    <t>Matthew R Weber</t>
  </si>
  <si>
    <t>TU24-00077</t>
  </si>
  <si>
    <t>DP Logisticenter Kiley Ranch - Building 1</t>
  </si>
  <si>
    <t>TU24-00078</t>
  </si>
  <si>
    <t>TU24-00079</t>
  </si>
  <si>
    <t>TU24-00082</t>
  </si>
  <si>
    <t>Five Ridges Pkwy and Antelope Ridge Pkwy Punchlist</t>
  </si>
  <si>
    <t>TU24-00083</t>
  </si>
  <si>
    <t>Jiffy Lube</t>
  </si>
  <si>
    <t>Metcalf Builders, Inc.</t>
  </si>
  <si>
    <t>TU25-00013</t>
  </si>
  <si>
    <t>Highland Ranch Parkway SVGID Water Main</t>
  </si>
  <si>
    <t>6697 FIVE RIDGES PKWY A</t>
  </si>
  <si>
    <t>TU25-00015</t>
  </si>
  <si>
    <t>TMWA NE Sparks Feeder Main Ph6</t>
  </si>
  <si>
    <t>TU25-00018</t>
  </si>
  <si>
    <t>TMWA H,I, 18th,19th,20th Main Replacement Project</t>
  </si>
  <si>
    <t>TU25-00027</t>
  </si>
  <si>
    <t>Getto Transportation</t>
  </si>
  <si>
    <t>Martin-Harris Construction</t>
  </si>
  <si>
    <t>TU25-00028</t>
  </si>
  <si>
    <t>2025 RTC PREVENTATIVE MAINTENANCE ON COS STREETS</t>
  </si>
  <si>
    <t>0 DUNN CIR</t>
  </si>
  <si>
    <t>TU25-00035</t>
  </si>
  <si>
    <t>1-24-0039 Getto Transportation</t>
  </si>
  <si>
    <t>1980 KLEPPE LN</t>
  </si>
  <si>
    <t>V25-0001</t>
  </si>
  <si>
    <t>1045 Union Street</t>
  </si>
  <si>
    <t>Teri Morris</t>
  </si>
  <si>
    <t>V25-0002</t>
  </si>
  <si>
    <t>Days Pending</t>
  </si>
  <si>
    <t>Total Number of Planning Cases Deemed Incomplete</t>
  </si>
  <si>
    <t xml:space="preserve">*Note: Incomplete applications must resubmit under a new case number and are thus only deemed incomplete once.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</si>
</sst>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/dd\/yyyy"/>
  </numFmts>
  <fonts count="11" x14ac:knownFonts="1">
    <font>
      <sz val="10"/>
      <color indexed="8"/>
      <name val="ARIAL"/>
      <charset val="1"/>
    </font>
    <font>
      <sz val="10"/>
      <color indexed="8"/>
      <name val="Calibri"/>
      <family val="2"/>
    </font>
    <font>
      <sz val="12"/>
      <color indexed="8"/>
      <name val="Calibri"/>
      <family val="2"/>
    </font>
    <font>
      <b/>
      <sz val="18"/>
      <color indexed="8"/>
      <name val="Calibri"/>
      <family val="2"/>
    </font>
    <font>
      <u/>
      <sz val="11"/>
      <color indexed="8"/>
      <name val="Calibri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</font>
    <font>
      <b/>
      <sz val="12"/>
      <color indexed="8"/>
      <name val="Calibri"/>
      <family val="2"/>
    </font>
    <font>
      <b/>
      <sz val="11"/>
      <color indexed="8"/>
      <name val="Calibri"/>
      <family val="2"/>
    </font>
    <font>
      <i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top"/>
    </xf>
    <xf numFmtId="0" fontId="6" fillId="0" borderId="0">
      <alignment vertical="top"/>
    </xf>
  </cellStyleXfs>
  <cellXfs count="42">
    <xf numFmtId="0" fontId="0" fillId="0" borderId="0" xfId="0">
      <alignment vertical="top"/>
    </xf>
    <xf numFmtId="14" fontId="1" fillId="0" borderId="0" xfId="0" applyNumberFormat="1" applyFont="1">
      <alignment vertical="top"/>
    </xf>
    <xf numFmtId="0" fontId="1" fillId="0" borderId="0" xfId="0" applyFont="1">
      <alignment vertical="top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8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left" vertical="center" wrapText="1"/>
    </xf>
    <xf numFmtId="0" fontId="10" fillId="0" borderId="4" xfId="1" applyFont="1" applyBorder="1" applyAlignment="1">
      <alignment horizontal="left" vertical="center" wrapText="1"/>
    </xf>
    <xf numFmtId="1" fontId="10" fillId="0" borderId="4" xfId="1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horizontal="center" vertical="top" wrapText="1" readingOrder="1"/>
    </xf>
    <xf numFmtId="0" fontId="3" fillId="0" borderId="8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0" xfId="0" applyFont="1" applyBorder="1" applyAlignment="1">
      <alignment horizontal="center" vertical="top" wrapText="1" readingOrder="1"/>
    </xf>
    <xf numFmtId="0" fontId="3" fillId="0" borderId="2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0" xfId="0" applyFont="1" applyBorder="1" applyAlignment="1">
      <alignment horizontal="center" vertical="top" wrapText="1" readingOrder="1"/>
    </xf>
    <xf numFmtId="0" fontId="2" fillId="0" borderId="2" xfId="0" applyFont="1" applyBorder="1" applyAlignment="1">
      <alignment horizontal="center" vertical="top" wrapText="1" readingOrder="1"/>
    </xf>
    <xf numFmtId="0" fontId="1" fillId="0" borderId="1" xfId="0" applyFont="1" applyBorder="1">
      <alignment vertical="top"/>
    </xf>
    <xf numFmtId="0" fontId="1" fillId="0" borderId="0" xfId="0" applyFont="1" applyBorder="1">
      <alignment vertical="top"/>
    </xf>
    <xf numFmtId="0" fontId="1" fillId="0" borderId="2" xfId="0" applyFont="1" applyBorder="1">
      <alignment vertical="top"/>
    </xf>
    <xf numFmtId="0" fontId="4" fillId="0" borderId="1" xfId="0" applyFont="1" applyBorder="1" applyAlignment="1">
      <alignment horizontal="left" vertical="top" wrapText="1" readingOrder="1"/>
    </xf>
    <xf numFmtId="0" fontId="4" fillId="0" borderId="0" xfId="0" applyFont="1" applyBorder="1" applyAlignment="1">
      <alignment horizontal="left" vertical="top" wrapText="1" readingOrder="1"/>
    </xf>
    <xf numFmtId="0" fontId="4" fillId="0" borderId="2" xfId="0" applyFont="1" applyBorder="1" applyAlignment="1">
      <alignment horizontal="left" vertical="top" wrapText="1" readingOrder="1"/>
    </xf>
    <xf numFmtId="0" fontId="5" fillId="0" borderId="1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164" fontId="5" fillId="0" borderId="0" xfId="0" applyNumberFormat="1" applyFont="1" applyBorder="1" applyAlignment="1">
      <alignment horizontal="left" vertical="top"/>
    </xf>
    <xf numFmtId="1" fontId="5" fillId="0" borderId="0" xfId="0" applyNumberFormat="1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0" xfId="0" applyFont="1" applyBorder="1">
      <alignment vertical="top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1" fontId="7" fillId="0" borderId="0" xfId="1" applyNumberFormat="1" applyFont="1" applyBorder="1" applyAlignment="1">
      <alignment horizontal="right" vertical="center" wrapText="1"/>
    </xf>
    <xf numFmtId="0" fontId="8" fillId="0" borderId="0" xfId="1" applyFont="1" applyBorder="1" applyAlignment="1">
      <alignment horizontal="left" vertical="center" wrapText="1"/>
    </xf>
    <xf numFmtId="1" fontId="8" fillId="0" borderId="0" xfId="0" applyNumberFormat="1" applyFont="1" applyBorder="1" applyAlignment="1">
      <alignment vertical="center"/>
    </xf>
    <xf numFmtId="1" fontId="9" fillId="0" borderId="0" xfId="1" applyNumberFormat="1" applyFont="1" applyBorder="1" applyAlignment="1">
      <alignment horizontal="center" vertical="center" wrapText="1"/>
    </xf>
    <xf numFmtId="164" fontId="5" fillId="0" borderId="0" xfId="1" applyNumberFormat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1" fontId="5" fillId="0" borderId="0" xfId="1" applyNumberFormat="1" applyFont="1" applyBorder="1" applyAlignment="1">
      <alignment horizontal="right" vertical="center" wrapText="1"/>
    </xf>
    <xf numFmtId="1" fontId="5" fillId="0" borderId="0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37A8C89E-E185-4F4F-929E-5D909F973B78}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1" formatCode="0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164" formatCode="mm\/dd\/yyyy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indexed="8"/>
        <name val="Calibri"/>
        <family val="2"/>
        <scheme val="none"/>
      </font>
      <alignment horizontal="lef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2DF7E0-CA06-457D-A72A-D308014FE4E6}" name="Table1" displayName="Table1" ref="A5:G471" totalsRowShown="0" headerRowDxfId="7" dataDxfId="8">
  <autoFilter ref="A5:G471" xr:uid="{182DF7E0-CA06-457D-A72A-D308014FE4E6}">
    <filterColumn colId="1">
      <filters>
        <filter val="Accepted"/>
        <filter val="Awaiting Plans"/>
        <filter val="In Review"/>
        <filter val="Incomplete"/>
        <filter val="Incomplete Submittal"/>
      </filters>
    </filterColumn>
  </autoFilter>
  <sortState xmlns:xlrd2="http://schemas.microsoft.com/office/spreadsheetml/2017/richdata2" ref="A10:G401">
    <sortCondition ref="E5:E471"/>
  </sortState>
  <tableColumns count="7">
    <tableColumn id="1" xr3:uid="{AB4DC7F8-BF6E-48B9-BBF1-6DE7DB1FB86F}" name="Record ID" dataDxfId="6"/>
    <tableColumn id="2" xr3:uid="{0B6C97C5-5825-460F-A372-BEB5635719AC}" name="Status" dataDxfId="5"/>
    <tableColumn id="3" xr3:uid="{C27D614F-32BB-4AE7-9FE4-A3607689BCF1}" name="Application Name" dataDxfId="4"/>
    <tableColumn id="4" xr3:uid="{116C6523-9553-45B8-B34A-62FD9E0ADDF2}" name="Open Date" dataDxfId="3"/>
    <tableColumn id="5" xr3:uid="{7F50AD22-6074-44B1-97C0-CBFA84970F2A}" name="Days Pending" dataDxfId="2">
      <calculatedColumnFormula>_xlfn.DAYS($H$1,D6)</calculatedColumnFormula>
    </tableColumn>
    <tableColumn id="6" xr3:uid="{7F614924-6C86-4647-99F7-E30D6B3A56D9}" name="Address" dataDxfId="1"/>
    <tableColumn id="7" xr3:uid="{3B719469-8266-45C0-9DE4-6024AE969580}" name="Contact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493A3-BA22-4AF8-A8A9-516E1B3F3E98}">
  <sheetPr>
    <outlinePr summaryBelow="0"/>
    <pageSetUpPr autoPageBreaks="0"/>
  </sheetPr>
  <dimension ref="A1:H475"/>
  <sheetViews>
    <sheetView showGridLines="0" tabSelected="1" workbookViewId="0">
      <selection activeCell="K109" sqref="K109"/>
    </sheetView>
  </sheetViews>
  <sheetFormatPr defaultRowHeight="12.75" customHeight="1" x14ac:dyDescent="0.2"/>
  <cols>
    <col min="1" max="1" width="11.7109375" style="2" bestFit="1" customWidth="1"/>
    <col min="2" max="2" width="25" style="2" bestFit="1" customWidth="1"/>
    <col min="3" max="3" width="78.85546875" style="2" bestFit="1" customWidth="1"/>
    <col min="4" max="4" width="12.5703125" style="2" customWidth="1"/>
    <col min="5" max="5" width="15" style="2" customWidth="1"/>
    <col min="6" max="6" width="32.140625" style="2" bestFit="1" customWidth="1"/>
    <col min="7" max="7" width="49.7109375" style="2" bestFit="1" customWidth="1"/>
    <col min="8" max="8" width="9.42578125" style="2" bestFit="1" customWidth="1"/>
    <col min="9" max="256" width="6.85546875" style="2" customWidth="1"/>
    <col min="257" max="16384" width="9.140625" style="2"/>
  </cols>
  <sheetData>
    <row r="1" spans="1:8" ht="21" customHeight="1" x14ac:dyDescent="0.2">
      <c r="A1" s="11" t="s">
        <v>0</v>
      </c>
      <c r="B1" s="12"/>
      <c r="C1" s="12"/>
      <c r="D1" s="12"/>
      <c r="E1" s="12"/>
      <c r="F1" s="12"/>
      <c r="G1" s="13"/>
      <c r="H1" s="1">
        <f ca="1">TODAY()</f>
        <v>46293</v>
      </c>
    </row>
    <row r="2" spans="1:8" ht="26.25" customHeight="1" x14ac:dyDescent="0.2">
      <c r="A2" s="14"/>
      <c r="B2" s="15"/>
      <c r="C2" s="15"/>
      <c r="D2" s="15"/>
      <c r="E2" s="15"/>
      <c r="F2" s="15"/>
      <c r="G2" s="16"/>
    </row>
    <row r="3" spans="1:8" ht="20.25" customHeight="1" x14ac:dyDescent="0.2">
      <c r="A3" s="17" t="s">
        <v>1</v>
      </c>
      <c r="B3" s="18"/>
      <c r="C3" s="18"/>
      <c r="D3" s="18"/>
      <c r="E3" s="18"/>
      <c r="F3" s="18"/>
      <c r="G3" s="19"/>
    </row>
    <row r="4" spans="1:8" ht="11.25" customHeight="1" x14ac:dyDescent="0.2">
      <c r="A4" s="20"/>
      <c r="B4" s="21"/>
      <c r="C4" s="21"/>
      <c r="D4" s="21"/>
      <c r="E4" s="21"/>
      <c r="F4" s="21"/>
      <c r="G4" s="22"/>
    </row>
    <row r="5" spans="1:8" ht="15" x14ac:dyDescent="0.2">
      <c r="A5" s="23" t="s">
        <v>2</v>
      </c>
      <c r="B5" s="24" t="s">
        <v>3</v>
      </c>
      <c r="C5" s="24" t="s">
        <v>4</v>
      </c>
      <c r="D5" s="24" t="s">
        <v>5</v>
      </c>
      <c r="E5" s="24" t="s">
        <v>1352</v>
      </c>
      <c r="F5" s="24" t="s">
        <v>6</v>
      </c>
      <c r="G5" s="25" t="s">
        <v>7</v>
      </c>
    </row>
    <row r="6" spans="1:8" ht="15" hidden="1" x14ac:dyDescent="0.2">
      <c r="A6" s="26" t="s">
        <v>8</v>
      </c>
      <c r="B6" s="27" t="s">
        <v>9</v>
      </c>
      <c r="C6" s="27" t="s">
        <v>10</v>
      </c>
      <c r="D6" s="28">
        <v>44853</v>
      </c>
      <c r="E6" s="29">
        <f ca="1">_xlfn.DAYS($H$1,D6)</f>
        <v>1440</v>
      </c>
      <c r="F6" s="27" t="s">
        <v>11</v>
      </c>
      <c r="G6" s="30" t="s">
        <v>12</v>
      </c>
    </row>
    <row r="7" spans="1:8" ht="15" hidden="1" x14ac:dyDescent="0.2">
      <c r="A7" s="26" t="s">
        <v>13</v>
      </c>
      <c r="B7" s="27" t="s">
        <v>9</v>
      </c>
      <c r="C7" s="27" t="s">
        <v>14</v>
      </c>
      <c r="D7" s="28">
        <v>44853</v>
      </c>
      <c r="E7" s="29">
        <f t="shared" ref="E7:E70" ca="1" si="0">_xlfn.DAYS($H$1,D7)</f>
        <v>1440</v>
      </c>
      <c r="F7" s="27" t="s">
        <v>15</v>
      </c>
      <c r="G7" s="30" t="s">
        <v>16</v>
      </c>
    </row>
    <row r="8" spans="1:8" ht="15" hidden="1" x14ac:dyDescent="0.2">
      <c r="A8" s="26" t="s">
        <v>17</v>
      </c>
      <c r="B8" s="27" t="s">
        <v>18</v>
      </c>
      <c r="C8" s="27" t="s">
        <v>19</v>
      </c>
      <c r="D8" s="28">
        <v>44853</v>
      </c>
      <c r="E8" s="29">
        <f t="shared" ca="1" si="0"/>
        <v>1440</v>
      </c>
      <c r="F8" s="27" t="s">
        <v>20</v>
      </c>
      <c r="G8" s="30" t="s">
        <v>12</v>
      </c>
    </row>
    <row r="9" spans="1:8" ht="15" hidden="1" x14ac:dyDescent="0.2">
      <c r="A9" s="26" t="s">
        <v>21</v>
      </c>
      <c r="B9" s="27" t="s">
        <v>9</v>
      </c>
      <c r="C9" s="31"/>
      <c r="D9" s="28">
        <v>44855</v>
      </c>
      <c r="E9" s="29">
        <f t="shared" ca="1" si="0"/>
        <v>1438</v>
      </c>
      <c r="F9" s="27" t="s">
        <v>22</v>
      </c>
      <c r="G9" s="30" t="s">
        <v>23</v>
      </c>
    </row>
    <row r="10" spans="1:8" ht="15" hidden="1" x14ac:dyDescent="0.2">
      <c r="A10" s="26" t="s">
        <v>1091</v>
      </c>
      <c r="B10" s="27" t="s">
        <v>913</v>
      </c>
      <c r="C10" s="27" t="s">
        <v>799</v>
      </c>
      <c r="D10" s="28">
        <v>46289</v>
      </c>
      <c r="E10" s="29">
        <f ca="1">_xlfn.DAYS($H$1,D10)</f>
        <v>4</v>
      </c>
      <c r="F10" s="27" t="s">
        <v>800</v>
      </c>
      <c r="G10" s="30" t="s">
        <v>387</v>
      </c>
    </row>
    <row r="11" spans="1:8" ht="15" hidden="1" x14ac:dyDescent="0.2">
      <c r="A11" s="26" t="s">
        <v>29</v>
      </c>
      <c r="B11" s="27" t="s">
        <v>9</v>
      </c>
      <c r="C11" s="27" t="s">
        <v>30</v>
      </c>
      <c r="D11" s="28">
        <v>44886</v>
      </c>
      <c r="E11" s="29">
        <f ca="1">_xlfn.DAYS($H$1,D11)</f>
        <v>1407</v>
      </c>
      <c r="F11" s="27" t="s">
        <v>31</v>
      </c>
      <c r="G11" s="30" t="s">
        <v>32</v>
      </c>
    </row>
    <row r="12" spans="1:8" ht="15" hidden="1" x14ac:dyDescent="0.2">
      <c r="A12" s="26" t="s">
        <v>33</v>
      </c>
      <c r="B12" s="27" t="s">
        <v>9</v>
      </c>
      <c r="C12" s="27" t="s">
        <v>34</v>
      </c>
      <c r="D12" s="28">
        <v>44886</v>
      </c>
      <c r="E12" s="29">
        <f ca="1">_xlfn.DAYS($H$1,D12)</f>
        <v>1407</v>
      </c>
      <c r="F12" s="27" t="s">
        <v>35</v>
      </c>
      <c r="G12" s="30" t="s">
        <v>36</v>
      </c>
    </row>
    <row r="13" spans="1:8" ht="15" hidden="1" x14ac:dyDescent="0.2">
      <c r="A13" s="26" t="s">
        <v>37</v>
      </c>
      <c r="B13" s="27" t="s">
        <v>9</v>
      </c>
      <c r="C13" s="27" t="s">
        <v>38</v>
      </c>
      <c r="D13" s="28">
        <v>44886</v>
      </c>
      <c r="E13" s="29">
        <f ca="1">_xlfn.DAYS($H$1,D13)</f>
        <v>1407</v>
      </c>
      <c r="F13" s="27" t="s">
        <v>39</v>
      </c>
      <c r="G13" s="30" t="s">
        <v>40</v>
      </c>
    </row>
    <row r="14" spans="1:8" ht="15" hidden="1" x14ac:dyDescent="0.2">
      <c r="A14" s="26" t="s">
        <v>41</v>
      </c>
      <c r="B14" s="27" t="s">
        <v>9</v>
      </c>
      <c r="C14" s="27" t="s">
        <v>42</v>
      </c>
      <c r="D14" s="28">
        <v>44886</v>
      </c>
      <c r="E14" s="29">
        <f ca="1">_xlfn.DAYS($H$1,D14)</f>
        <v>1407</v>
      </c>
      <c r="F14" s="27" t="s">
        <v>43</v>
      </c>
      <c r="G14" s="30" t="s">
        <v>44</v>
      </c>
    </row>
    <row r="15" spans="1:8" ht="15" hidden="1" x14ac:dyDescent="0.2">
      <c r="A15" s="26" t="s">
        <v>45</v>
      </c>
      <c r="B15" s="27" t="s">
        <v>9</v>
      </c>
      <c r="C15" s="27" t="s">
        <v>46</v>
      </c>
      <c r="D15" s="28">
        <v>44886</v>
      </c>
      <c r="E15" s="29">
        <f ca="1">_xlfn.DAYS($H$1,D15)</f>
        <v>1407</v>
      </c>
      <c r="F15" s="27" t="s">
        <v>47</v>
      </c>
      <c r="G15" s="30" t="s">
        <v>48</v>
      </c>
    </row>
    <row r="16" spans="1:8" ht="15" hidden="1" x14ac:dyDescent="0.2">
      <c r="A16" s="26" t="s">
        <v>49</v>
      </c>
      <c r="B16" s="27" t="s">
        <v>18</v>
      </c>
      <c r="C16" s="27" t="s">
        <v>50</v>
      </c>
      <c r="D16" s="28">
        <v>44886</v>
      </c>
      <c r="E16" s="29">
        <f ca="1">_xlfn.DAYS($H$1,D16)</f>
        <v>1407</v>
      </c>
      <c r="F16" s="27" t="s">
        <v>51</v>
      </c>
      <c r="G16" s="30" t="s">
        <v>52</v>
      </c>
    </row>
    <row r="17" spans="1:7" ht="15" hidden="1" x14ac:dyDescent="0.2">
      <c r="A17" s="26" t="s">
        <v>53</v>
      </c>
      <c r="B17" s="27" t="s">
        <v>9</v>
      </c>
      <c r="C17" s="27" t="s">
        <v>54</v>
      </c>
      <c r="D17" s="28">
        <v>44915</v>
      </c>
      <c r="E17" s="29">
        <f ca="1">_xlfn.DAYS($H$1,D17)</f>
        <v>1378</v>
      </c>
      <c r="F17" s="27" t="s">
        <v>55</v>
      </c>
      <c r="G17" s="30" t="s">
        <v>56</v>
      </c>
    </row>
    <row r="18" spans="1:7" ht="15" hidden="1" x14ac:dyDescent="0.2">
      <c r="A18" s="26" t="s">
        <v>57</v>
      </c>
      <c r="B18" s="27" t="s">
        <v>9</v>
      </c>
      <c r="C18" s="27" t="s">
        <v>58</v>
      </c>
      <c r="D18" s="28">
        <v>44917</v>
      </c>
      <c r="E18" s="29">
        <f ca="1">_xlfn.DAYS($H$1,D18)</f>
        <v>1376</v>
      </c>
      <c r="F18" s="27" t="s">
        <v>59</v>
      </c>
      <c r="G18" s="30" t="s">
        <v>60</v>
      </c>
    </row>
    <row r="19" spans="1:7" ht="15" hidden="1" x14ac:dyDescent="0.2">
      <c r="A19" s="26" t="s">
        <v>61</v>
      </c>
      <c r="B19" s="27" t="s">
        <v>9</v>
      </c>
      <c r="C19" s="27" t="s">
        <v>62</v>
      </c>
      <c r="D19" s="28">
        <v>44917</v>
      </c>
      <c r="E19" s="29">
        <f ca="1">_xlfn.DAYS($H$1,D19)</f>
        <v>1376</v>
      </c>
      <c r="F19" s="27" t="s">
        <v>63</v>
      </c>
      <c r="G19" s="30" t="s">
        <v>64</v>
      </c>
    </row>
    <row r="20" spans="1:7" ht="15" hidden="1" x14ac:dyDescent="0.2">
      <c r="A20" s="26" t="s">
        <v>65</v>
      </c>
      <c r="B20" s="27" t="s">
        <v>9</v>
      </c>
      <c r="C20" s="27" t="s">
        <v>66</v>
      </c>
      <c r="D20" s="28">
        <v>44944</v>
      </c>
      <c r="E20" s="29">
        <f ca="1">_xlfn.DAYS($H$1,D20)</f>
        <v>1349</v>
      </c>
      <c r="F20" s="27" t="s">
        <v>67</v>
      </c>
      <c r="G20" s="30" t="s">
        <v>68</v>
      </c>
    </row>
    <row r="21" spans="1:7" ht="15" hidden="1" x14ac:dyDescent="0.2">
      <c r="A21" s="26" t="s">
        <v>1087</v>
      </c>
      <c r="B21" s="27" t="s">
        <v>913</v>
      </c>
      <c r="C21" s="27" t="s">
        <v>1088</v>
      </c>
      <c r="D21" s="28">
        <v>46286</v>
      </c>
      <c r="E21" s="29">
        <f ca="1">_xlfn.DAYS($H$1,D21)</f>
        <v>7</v>
      </c>
      <c r="F21" s="27" t="s">
        <v>811</v>
      </c>
      <c r="G21" s="30" t="s">
        <v>387</v>
      </c>
    </row>
    <row r="22" spans="1:7" ht="15" hidden="1" x14ac:dyDescent="0.2">
      <c r="A22" s="26" t="s">
        <v>72</v>
      </c>
      <c r="B22" s="27" t="s">
        <v>9</v>
      </c>
      <c r="C22" s="27" t="s">
        <v>26</v>
      </c>
      <c r="D22" s="28">
        <v>44972</v>
      </c>
      <c r="E22" s="29">
        <f ca="1">_xlfn.DAYS($H$1,D22)</f>
        <v>1321</v>
      </c>
      <c r="F22" s="27" t="s">
        <v>27</v>
      </c>
      <c r="G22" s="30" t="s">
        <v>73</v>
      </c>
    </row>
    <row r="23" spans="1:7" ht="15" hidden="1" x14ac:dyDescent="0.2">
      <c r="A23" s="26" t="s">
        <v>74</v>
      </c>
      <c r="B23" s="27" t="s">
        <v>9</v>
      </c>
      <c r="C23" s="27" t="s">
        <v>75</v>
      </c>
      <c r="D23" s="28">
        <v>44972</v>
      </c>
      <c r="E23" s="29">
        <f ca="1">_xlfn.DAYS($H$1,D23)</f>
        <v>1321</v>
      </c>
      <c r="F23" s="27" t="s">
        <v>76</v>
      </c>
      <c r="G23" s="30" t="s">
        <v>77</v>
      </c>
    </row>
    <row r="24" spans="1:7" ht="15" hidden="1" x14ac:dyDescent="0.2">
      <c r="A24" s="26" t="s">
        <v>78</v>
      </c>
      <c r="B24" s="27" t="s">
        <v>9</v>
      </c>
      <c r="C24" s="27" t="s">
        <v>79</v>
      </c>
      <c r="D24" s="28">
        <v>44978</v>
      </c>
      <c r="E24" s="29">
        <f ca="1">_xlfn.DAYS($H$1,D24)</f>
        <v>1315</v>
      </c>
      <c r="F24" s="27" t="s">
        <v>71</v>
      </c>
      <c r="G24" s="30" t="s">
        <v>80</v>
      </c>
    </row>
    <row r="25" spans="1:7" ht="15" hidden="1" x14ac:dyDescent="0.2">
      <c r="A25" s="26" t="s">
        <v>81</v>
      </c>
      <c r="B25" s="27" t="s">
        <v>9</v>
      </c>
      <c r="C25" s="27" t="s">
        <v>82</v>
      </c>
      <c r="D25" s="28">
        <v>44978</v>
      </c>
      <c r="E25" s="29">
        <f ca="1">_xlfn.DAYS($H$1,D25)</f>
        <v>1315</v>
      </c>
      <c r="F25" s="27" t="s">
        <v>83</v>
      </c>
      <c r="G25" s="30" t="s">
        <v>84</v>
      </c>
    </row>
    <row r="26" spans="1:7" ht="15" hidden="1" x14ac:dyDescent="0.2">
      <c r="A26" s="26" t="s">
        <v>85</v>
      </c>
      <c r="B26" s="27" t="s">
        <v>9</v>
      </c>
      <c r="C26" s="27" t="s">
        <v>86</v>
      </c>
      <c r="D26" s="28">
        <v>44978</v>
      </c>
      <c r="E26" s="29">
        <f ca="1">_xlfn.DAYS($H$1,D26)</f>
        <v>1315</v>
      </c>
      <c r="F26" s="27" t="s">
        <v>87</v>
      </c>
      <c r="G26" s="30" t="s">
        <v>84</v>
      </c>
    </row>
    <row r="27" spans="1:7" ht="15" hidden="1" x14ac:dyDescent="0.2">
      <c r="A27" s="26" t="s">
        <v>88</v>
      </c>
      <c r="B27" s="27" t="s">
        <v>9</v>
      </c>
      <c r="C27" s="27" t="s">
        <v>82</v>
      </c>
      <c r="D27" s="28">
        <v>44978</v>
      </c>
      <c r="E27" s="29">
        <f ca="1">_xlfn.DAYS($H$1,D27)</f>
        <v>1315</v>
      </c>
      <c r="F27" s="27" t="s">
        <v>83</v>
      </c>
      <c r="G27" s="30" t="s">
        <v>84</v>
      </c>
    </row>
    <row r="28" spans="1:7" ht="15" hidden="1" x14ac:dyDescent="0.2">
      <c r="A28" s="26" t="s">
        <v>89</v>
      </c>
      <c r="B28" s="27" t="s">
        <v>18</v>
      </c>
      <c r="C28" s="27" t="s">
        <v>90</v>
      </c>
      <c r="D28" s="28">
        <v>45008</v>
      </c>
      <c r="E28" s="29">
        <f ca="1">_xlfn.DAYS($H$1,D28)</f>
        <v>1285</v>
      </c>
      <c r="F28" s="27" t="s">
        <v>91</v>
      </c>
      <c r="G28" s="30" t="s">
        <v>92</v>
      </c>
    </row>
    <row r="29" spans="1:7" ht="15" hidden="1" x14ac:dyDescent="0.2">
      <c r="A29" s="26" t="s">
        <v>93</v>
      </c>
      <c r="B29" s="27" t="s">
        <v>94</v>
      </c>
      <c r="C29" s="27" t="s">
        <v>95</v>
      </c>
      <c r="D29" s="28">
        <v>45035</v>
      </c>
      <c r="E29" s="29">
        <f ca="1">_xlfn.DAYS($H$1,D29)</f>
        <v>1258</v>
      </c>
      <c r="F29" s="27" t="s">
        <v>96</v>
      </c>
      <c r="G29" s="30" t="s">
        <v>97</v>
      </c>
    </row>
    <row r="30" spans="1:7" ht="15" hidden="1" x14ac:dyDescent="0.2">
      <c r="A30" s="26" t="s">
        <v>1089</v>
      </c>
      <c r="B30" s="27" t="s">
        <v>913</v>
      </c>
      <c r="C30" s="27" t="s">
        <v>1090</v>
      </c>
      <c r="D30" s="28">
        <v>46286</v>
      </c>
      <c r="E30" s="29">
        <f ca="1">_xlfn.DAYS($H$1,D30)</f>
        <v>7</v>
      </c>
      <c r="F30" s="27" t="s">
        <v>235</v>
      </c>
      <c r="G30" s="30" t="s">
        <v>387</v>
      </c>
    </row>
    <row r="31" spans="1:7" ht="15" hidden="1" x14ac:dyDescent="0.2">
      <c r="A31" s="26" t="s">
        <v>102</v>
      </c>
      <c r="B31" s="27" t="s">
        <v>9</v>
      </c>
      <c r="C31" s="27" t="s">
        <v>103</v>
      </c>
      <c r="D31" s="28">
        <v>45035</v>
      </c>
      <c r="E31" s="29">
        <f ca="1">_xlfn.DAYS($H$1,D31)</f>
        <v>1258</v>
      </c>
      <c r="F31" s="27" t="s">
        <v>104</v>
      </c>
      <c r="G31" s="30" t="s">
        <v>105</v>
      </c>
    </row>
    <row r="32" spans="1:7" ht="15" hidden="1" x14ac:dyDescent="0.2">
      <c r="A32" s="26" t="s">
        <v>106</v>
      </c>
      <c r="B32" s="27" t="s">
        <v>9</v>
      </c>
      <c r="C32" s="27" t="s">
        <v>107</v>
      </c>
      <c r="D32" s="28">
        <v>45035</v>
      </c>
      <c r="E32" s="29">
        <f ca="1">_xlfn.DAYS($H$1,D32)</f>
        <v>1258</v>
      </c>
      <c r="F32" s="27" t="s">
        <v>108</v>
      </c>
      <c r="G32" s="30" t="s">
        <v>109</v>
      </c>
    </row>
    <row r="33" spans="1:7" ht="15" hidden="1" x14ac:dyDescent="0.2">
      <c r="A33" s="26" t="s">
        <v>110</v>
      </c>
      <c r="B33" s="27" t="s">
        <v>9</v>
      </c>
      <c r="C33" s="27" t="s">
        <v>111</v>
      </c>
      <c r="D33" s="28">
        <v>45070</v>
      </c>
      <c r="E33" s="29">
        <f ca="1">_xlfn.DAYS($H$1,D33)</f>
        <v>1223</v>
      </c>
      <c r="F33" s="27" t="s">
        <v>112</v>
      </c>
      <c r="G33" s="30" t="s">
        <v>12</v>
      </c>
    </row>
    <row r="34" spans="1:7" ht="15" hidden="1" x14ac:dyDescent="0.2">
      <c r="A34" s="26" t="s">
        <v>113</v>
      </c>
      <c r="B34" s="27" t="s">
        <v>9</v>
      </c>
      <c r="C34" s="27" t="s">
        <v>114</v>
      </c>
      <c r="D34" s="28">
        <v>45070</v>
      </c>
      <c r="E34" s="29">
        <f ca="1">_xlfn.DAYS($H$1,D34)</f>
        <v>1223</v>
      </c>
      <c r="F34" s="27" t="s">
        <v>115</v>
      </c>
      <c r="G34" s="30" t="s">
        <v>12</v>
      </c>
    </row>
    <row r="35" spans="1:7" ht="15" hidden="1" x14ac:dyDescent="0.2">
      <c r="A35" s="26" t="s">
        <v>116</v>
      </c>
      <c r="B35" s="27" t="s">
        <v>9</v>
      </c>
      <c r="C35" s="27" t="s">
        <v>117</v>
      </c>
      <c r="D35" s="28">
        <v>45070</v>
      </c>
      <c r="E35" s="29">
        <f ca="1">_xlfn.DAYS($H$1,D35)</f>
        <v>1223</v>
      </c>
      <c r="F35" s="27" t="s">
        <v>118</v>
      </c>
      <c r="G35" s="30" t="s">
        <v>119</v>
      </c>
    </row>
    <row r="36" spans="1:7" ht="15" hidden="1" x14ac:dyDescent="0.2">
      <c r="A36" s="26" t="s">
        <v>120</v>
      </c>
      <c r="B36" s="27" t="s">
        <v>94</v>
      </c>
      <c r="C36" s="27" t="s">
        <v>121</v>
      </c>
      <c r="D36" s="28">
        <v>45076</v>
      </c>
      <c r="E36" s="29">
        <f ca="1">_xlfn.DAYS($H$1,D36)</f>
        <v>1217</v>
      </c>
      <c r="F36" s="27" t="s">
        <v>122</v>
      </c>
      <c r="G36" s="30" t="s">
        <v>123</v>
      </c>
    </row>
    <row r="37" spans="1:7" ht="15" hidden="1" x14ac:dyDescent="0.2">
      <c r="A37" s="26" t="s">
        <v>124</v>
      </c>
      <c r="B37" s="27" t="s">
        <v>125</v>
      </c>
      <c r="C37" s="27" t="s">
        <v>126</v>
      </c>
      <c r="D37" s="28">
        <v>45076</v>
      </c>
      <c r="E37" s="29">
        <f ca="1">_xlfn.DAYS($H$1,D37)</f>
        <v>1217</v>
      </c>
      <c r="F37" s="27" t="s">
        <v>127</v>
      </c>
      <c r="G37" s="30" t="s">
        <v>128</v>
      </c>
    </row>
    <row r="38" spans="1:7" ht="15" hidden="1" x14ac:dyDescent="0.2">
      <c r="A38" s="26" t="s">
        <v>129</v>
      </c>
      <c r="B38" s="27" t="s">
        <v>130</v>
      </c>
      <c r="C38" s="27" t="s">
        <v>131</v>
      </c>
      <c r="D38" s="28">
        <v>45076</v>
      </c>
      <c r="E38" s="29">
        <f ca="1">_xlfn.DAYS($H$1,D38)</f>
        <v>1217</v>
      </c>
      <c r="F38" s="27" t="s">
        <v>132</v>
      </c>
      <c r="G38" s="30" t="s">
        <v>133</v>
      </c>
    </row>
    <row r="39" spans="1:7" ht="15" hidden="1" x14ac:dyDescent="0.2">
      <c r="A39" s="26" t="s">
        <v>134</v>
      </c>
      <c r="B39" s="27" t="s">
        <v>130</v>
      </c>
      <c r="C39" s="27" t="s">
        <v>135</v>
      </c>
      <c r="D39" s="28">
        <v>45098</v>
      </c>
      <c r="E39" s="29">
        <f ca="1">_xlfn.DAYS($H$1,D39)</f>
        <v>1195</v>
      </c>
      <c r="F39" s="27" t="s">
        <v>136</v>
      </c>
      <c r="G39" s="30" t="s">
        <v>137</v>
      </c>
    </row>
    <row r="40" spans="1:7" ht="15" hidden="1" x14ac:dyDescent="0.2">
      <c r="A40" s="26" t="s">
        <v>138</v>
      </c>
      <c r="B40" s="27" t="s">
        <v>9</v>
      </c>
      <c r="C40" s="27" t="s">
        <v>99</v>
      </c>
      <c r="D40" s="28">
        <v>45106</v>
      </c>
      <c r="E40" s="29">
        <f ca="1">_xlfn.DAYS($H$1,D40)</f>
        <v>1187</v>
      </c>
      <c r="F40" s="27" t="s">
        <v>100</v>
      </c>
      <c r="G40" s="30" t="s">
        <v>101</v>
      </c>
    </row>
    <row r="41" spans="1:7" ht="15" hidden="1" x14ac:dyDescent="0.2">
      <c r="A41" s="26" t="s">
        <v>139</v>
      </c>
      <c r="B41" s="27" t="s">
        <v>9</v>
      </c>
      <c r="C41" s="27" t="s">
        <v>140</v>
      </c>
      <c r="D41" s="28">
        <v>45126</v>
      </c>
      <c r="E41" s="29">
        <f ca="1">_xlfn.DAYS($H$1,D41)</f>
        <v>1167</v>
      </c>
      <c r="F41" s="27" t="s">
        <v>141</v>
      </c>
      <c r="G41" s="30" t="s">
        <v>142</v>
      </c>
    </row>
    <row r="42" spans="1:7" ht="15" hidden="1" x14ac:dyDescent="0.2">
      <c r="A42" s="26" t="s">
        <v>143</v>
      </c>
      <c r="B42" s="27" t="s">
        <v>9</v>
      </c>
      <c r="C42" s="27" t="s">
        <v>144</v>
      </c>
      <c r="D42" s="28">
        <v>45126</v>
      </c>
      <c r="E42" s="29">
        <f ca="1">_xlfn.DAYS($H$1,D42)</f>
        <v>1167</v>
      </c>
      <c r="F42" s="27" t="s">
        <v>145</v>
      </c>
      <c r="G42" s="30" t="s">
        <v>146</v>
      </c>
    </row>
    <row r="43" spans="1:7" ht="15" x14ac:dyDescent="0.2">
      <c r="A43" s="26" t="s">
        <v>544</v>
      </c>
      <c r="B43" s="27" t="s">
        <v>374</v>
      </c>
      <c r="C43" s="27" t="s">
        <v>545</v>
      </c>
      <c r="D43" s="28">
        <v>46281</v>
      </c>
      <c r="E43" s="29">
        <f ca="1">_xlfn.DAYS($H$1,D43)</f>
        <v>12</v>
      </c>
      <c r="F43" s="27" t="s">
        <v>546</v>
      </c>
      <c r="G43" s="30" t="s">
        <v>496</v>
      </c>
    </row>
    <row r="44" spans="1:7" ht="15" x14ac:dyDescent="0.2">
      <c r="A44" s="26" t="s">
        <v>547</v>
      </c>
      <c r="B44" s="27" t="s">
        <v>374</v>
      </c>
      <c r="C44" s="27" t="s">
        <v>548</v>
      </c>
      <c r="D44" s="28">
        <v>46281</v>
      </c>
      <c r="E44" s="29">
        <f ca="1">_xlfn.DAYS($H$1,D44)</f>
        <v>12</v>
      </c>
      <c r="F44" s="27" t="s">
        <v>549</v>
      </c>
      <c r="G44" s="30" t="s">
        <v>550</v>
      </c>
    </row>
    <row r="45" spans="1:7" ht="15" hidden="1" x14ac:dyDescent="0.2">
      <c r="A45" s="26" t="s">
        <v>153</v>
      </c>
      <c r="B45" s="27" t="s">
        <v>9</v>
      </c>
      <c r="C45" s="27" t="s">
        <v>154</v>
      </c>
      <c r="D45" s="28">
        <v>45161</v>
      </c>
      <c r="E45" s="29">
        <f ca="1">_xlfn.DAYS($H$1,D45)</f>
        <v>1132</v>
      </c>
      <c r="F45" s="27" t="s">
        <v>155</v>
      </c>
      <c r="G45" s="30" t="s">
        <v>156</v>
      </c>
    </row>
    <row r="46" spans="1:7" ht="15" hidden="1" x14ac:dyDescent="0.2">
      <c r="A46" s="26" t="s">
        <v>157</v>
      </c>
      <c r="B46" s="27" t="s">
        <v>9</v>
      </c>
      <c r="C46" s="27" t="s">
        <v>158</v>
      </c>
      <c r="D46" s="28">
        <v>45161</v>
      </c>
      <c r="E46" s="29">
        <f ca="1">_xlfn.DAYS($H$1,D46)</f>
        <v>1132</v>
      </c>
      <c r="F46" s="27" t="s">
        <v>159</v>
      </c>
      <c r="G46" s="30" t="s">
        <v>160</v>
      </c>
    </row>
    <row r="47" spans="1:7" ht="15" hidden="1" x14ac:dyDescent="0.2">
      <c r="A47" s="26" t="s">
        <v>161</v>
      </c>
      <c r="B47" s="27" t="s">
        <v>9</v>
      </c>
      <c r="C47" s="27" t="s">
        <v>162</v>
      </c>
      <c r="D47" s="28">
        <v>45161</v>
      </c>
      <c r="E47" s="29">
        <f ca="1">_xlfn.DAYS($H$1,D47)</f>
        <v>1132</v>
      </c>
      <c r="F47" s="27" t="s">
        <v>163</v>
      </c>
      <c r="G47" s="30" t="s">
        <v>164</v>
      </c>
    </row>
    <row r="48" spans="1:7" ht="15" hidden="1" x14ac:dyDescent="0.2">
      <c r="A48" s="26" t="s">
        <v>165</v>
      </c>
      <c r="B48" s="27" t="s">
        <v>9</v>
      </c>
      <c r="C48" s="27" t="s">
        <v>166</v>
      </c>
      <c r="D48" s="28">
        <v>45166</v>
      </c>
      <c r="E48" s="29">
        <f ca="1">_xlfn.DAYS($H$1,D48)</f>
        <v>1127</v>
      </c>
      <c r="F48" s="27" t="s">
        <v>100</v>
      </c>
      <c r="G48" s="30" t="s">
        <v>167</v>
      </c>
    </row>
    <row r="49" spans="1:7" ht="15" x14ac:dyDescent="0.2">
      <c r="A49" s="26" t="s">
        <v>551</v>
      </c>
      <c r="B49" s="27" t="s">
        <v>374</v>
      </c>
      <c r="C49" s="27" t="s">
        <v>552</v>
      </c>
      <c r="D49" s="28">
        <v>46281</v>
      </c>
      <c r="E49" s="29">
        <f ca="1">_xlfn.DAYS($H$1,D49)</f>
        <v>12</v>
      </c>
      <c r="F49" s="27" t="s">
        <v>553</v>
      </c>
      <c r="G49" s="30" t="s">
        <v>554</v>
      </c>
    </row>
    <row r="50" spans="1:7" ht="15" x14ac:dyDescent="0.2">
      <c r="A50" s="26" t="s">
        <v>555</v>
      </c>
      <c r="B50" s="27" t="s">
        <v>374</v>
      </c>
      <c r="C50" s="27" t="s">
        <v>556</v>
      </c>
      <c r="D50" s="28">
        <v>46281</v>
      </c>
      <c r="E50" s="29">
        <f ca="1">_xlfn.DAYS($H$1,D50)</f>
        <v>12</v>
      </c>
      <c r="F50" s="27" t="s">
        <v>557</v>
      </c>
      <c r="G50" s="30" t="s">
        <v>496</v>
      </c>
    </row>
    <row r="51" spans="1:7" ht="15" hidden="1" x14ac:dyDescent="0.2">
      <c r="A51" s="26" t="s">
        <v>170</v>
      </c>
      <c r="B51" s="27" t="s">
        <v>9</v>
      </c>
      <c r="C51" s="27" t="s">
        <v>171</v>
      </c>
      <c r="D51" s="28">
        <v>45195</v>
      </c>
      <c r="E51" s="29">
        <f ca="1">_xlfn.DAYS($H$1,D51)</f>
        <v>1098</v>
      </c>
      <c r="F51" s="27" t="s">
        <v>172</v>
      </c>
      <c r="G51" s="30" t="s">
        <v>173</v>
      </c>
    </row>
    <row r="52" spans="1:7" ht="15" hidden="1" x14ac:dyDescent="0.2">
      <c r="A52" s="26" t="s">
        <v>174</v>
      </c>
      <c r="B52" s="27" t="s">
        <v>9</v>
      </c>
      <c r="C52" s="27" t="s">
        <v>175</v>
      </c>
      <c r="D52" s="28">
        <v>45195</v>
      </c>
      <c r="E52" s="29">
        <f ca="1">_xlfn.DAYS($H$1,D52)</f>
        <v>1098</v>
      </c>
      <c r="F52" s="27" t="s">
        <v>176</v>
      </c>
      <c r="G52" s="30" t="s">
        <v>177</v>
      </c>
    </row>
    <row r="53" spans="1:7" ht="15" hidden="1" x14ac:dyDescent="0.2">
      <c r="A53" s="26" t="s">
        <v>178</v>
      </c>
      <c r="B53" s="27" t="s">
        <v>9</v>
      </c>
      <c r="C53" s="27" t="s">
        <v>179</v>
      </c>
      <c r="D53" s="28">
        <v>45195</v>
      </c>
      <c r="E53" s="29">
        <f ca="1">_xlfn.DAYS($H$1,D53)</f>
        <v>1098</v>
      </c>
      <c r="F53" s="27" t="s">
        <v>180</v>
      </c>
      <c r="G53" s="30" t="s">
        <v>181</v>
      </c>
    </row>
    <row r="54" spans="1:7" ht="15" hidden="1" x14ac:dyDescent="0.2">
      <c r="A54" s="26" t="s">
        <v>182</v>
      </c>
      <c r="B54" s="27" t="s">
        <v>9</v>
      </c>
      <c r="C54" s="27" t="s">
        <v>183</v>
      </c>
      <c r="D54" s="28">
        <v>45217</v>
      </c>
      <c r="E54" s="29">
        <f ca="1">_xlfn.DAYS($H$1,D54)</f>
        <v>1076</v>
      </c>
      <c r="F54" s="27" t="s">
        <v>184</v>
      </c>
      <c r="G54" s="30" t="s">
        <v>185</v>
      </c>
    </row>
    <row r="55" spans="1:7" ht="15" hidden="1" x14ac:dyDescent="0.2">
      <c r="A55" s="26" t="s">
        <v>186</v>
      </c>
      <c r="B55" s="27" t="s">
        <v>9</v>
      </c>
      <c r="C55" s="27" t="s">
        <v>187</v>
      </c>
      <c r="D55" s="28">
        <v>45217</v>
      </c>
      <c r="E55" s="29">
        <f ca="1">_xlfn.DAYS($H$1,D55)</f>
        <v>1076</v>
      </c>
      <c r="F55" s="27" t="s">
        <v>188</v>
      </c>
      <c r="G55" s="30" t="s">
        <v>189</v>
      </c>
    </row>
    <row r="56" spans="1:7" ht="15" x14ac:dyDescent="0.2">
      <c r="A56" s="26" t="s">
        <v>558</v>
      </c>
      <c r="B56" s="27" t="s">
        <v>374</v>
      </c>
      <c r="C56" s="27" t="s">
        <v>559</v>
      </c>
      <c r="D56" s="28">
        <v>46281</v>
      </c>
      <c r="E56" s="29">
        <f ca="1">_xlfn.DAYS($H$1,D56)</f>
        <v>12</v>
      </c>
      <c r="F56" s="27" t="s">
        <v>560</v>
      </c>
      <c r="G56" s="30" t="s">
        <v>368</v>
      </c>
    </row>
    <row r="57" spans="1:7" ht="15" x14ac:dyDescent="0.2">
      <c r="A57" s="26" t="s">
        <v>589</v>
      </c>
      <c r="B57" s="27" t="s">
        <v>374</v>
      </c>
      <c r="C57" s="27" t="s">
        <v>559</v>
      </c>
      <c r="D57" s="28">
        <v>46281</v>
      </c>
      <c r="E57" s="29">
        <f ca="1">_xlfn.DAYS($H$1,D57)</f>
        <v>12</v>
      </c>
      <c r="F57" s="27" t="s">
        <v>560</v>
      </c>
      <c r="G57" s="30" t="s">
        <v>368</v>
      </c>
    </row>
    <row r="58" spans="1:7" ht="15" hidden="1" x14ac:dyDescent="0.2">
      <c r="A58" s="26" t="s">
        <v>197</v>
      </c>
      <c r="B58" s="27" t="s">
        <v>9</v>
      </c>
      <c r="C58" s="27" t="s">
        <v>198</v>
      </c>
      <c r="D58" s="28">
        <v>45222</v>
      </c>
      <c r="E58" s="29">
        <f ca="1">_xlfn.DAYS($H$1,D58)</f>
        <v>1071</v>
      </c>
      <c r="F58" s="27" t="s">
        <v>108</v>
      </c>
      <c r="G58" s="30" t="s">
        <v>109</v>
      </c>
    </row>
    <row r="59" spans="1:7" ht="15" hidden="1" x14ac:dyDescent="0.2">
      <c r="A59" s="26" t="s">
        <v>199</v>
      </c>
      <c r="B59" s="27" t="s">
        <v>9</v>
      </c>
      <c r="C59" s="27" t="s">
        <v>200</v>
      </c>
      <c r="D59" s="28">
        <v>45222</v>
      </c>
      <c r="E59" s="29">
        <f ca="1">_xlfn.DAYS($H$1,D59)</f>
        <v>1071</v>
      </c>
      <c r="F59" s="27" t="s">
        <v>152</v>
      </c>
      <c r="G59" s="30" t="s">
        <v>97</v>
      </c>
    </row>
    <row r="60" spans="1:7" ht="15" hidden="1" x14ac:dyDescent="0.2">
      <c r="A60" s="26" t="s">
        <v>201</v>
      </c>
      <c r="B60" s="27" t="s">
        <v>9</v>
      </c>
      <c r="C60" s="27" t="s">
        <v>148</v>
      </c>
      <c r="D60" s="28">
        <v>45222</v>
      </c>
      <c r="E60" s="29">
        <f ca="1">_xlfn.DAYS($H$1,D60)</f>
        <v>1071</v>
      </c>
      <c r="F60" s="27" t="s">
        <v>149</v>
      </c>
      <c r="G60" s="30" t="s">
        <v>97</v>
      </c>
    </row>
    <row r="61" spans="1:7" ht="15" hidden="1" x14ac:dyDescent="0.2">
      <c r="A61" s="26" t="s">
        <v>202</v>
      </c>
      <c r="B61" s="27" t="s">
        <v>203</v>
      </c>
      <c r="C61" s="27" t="s">
        <v>204</v>
      </c>
      <c r="D61" s="28">
        <v>45222</v>
      </c>
      <c r="E61" s="29">
        <f ca="1">_xlfn.DAYS($H$1,D61)</f>
        <v>1071</v>
      </c>
      <c r="F61" s="27" t="s">
        <v>205</v>
      </c>
      <c r="G61" s="30" t="s">
        <v>206</v>
      </c>
    </row>
    <row r="62" spans="1:7" ht="15" hidden="1" x14ac:dyDescent="0.2">
      <c r="A62" s="26" t="s">
        <v>207</v>
      </c>
      <c r="B62" s="27" t="s">
        <v>9</v>
      </c>
      <c r="C62" s="27" t="s">
        <v>208</v>
      </c>
      <c r="D62" s="28">
        <v>45222</v>
      </c>
      <c r="E62" s="29">
        <f ca="1">_xlfn.DAYS($H$1,D62)</f>
        <v>1071</v>
      </c>
      <c r="F62" s="27" t="s">
        <v>100</v>
      </c>
      <c r="G62" s="30" t="s">
        <v>167</v>
      </c>
    </row>
    <row r="63" spans="1:7" ht="15" hidden="1" x14ac:dyDescent="0.2">
      <c r="A63" s="26" t="s">
        <v>209</v>
      </c>
      <c r="B63" s="27" t="s">
        <v>18</v>
      </c>
      <c r="C63" s="27" t="s">
        <v>210</v>
      </c>
      <c r="D63" s="28">
        <v>45251</v>
      </c>
      <c r="E63" s="29">
        <f ca="1">_xlfn.DAYS($H$1,D63)</f>
        <v>1042</v>
      </c>
      <c r="F63" s="27" t="s">
        <v>211</v>
      </c>
      <c r="G63" s="30" t="s">
        <v>212</v>
      </c>
    </row>
    <row r="64" spans="1:7" ht="15" hidden="1" x14ac:dyDescent="0.2">
      <c r="A64" s="26" t="s">
        <v>213</v>
      </c>
      <c r="B64" s="27" t="s">
        <v>9</v>
      </c>
      <c r="C64" s="27" t="s">
        <v>214</v>
      </c>
      <c r="D64" s="28">
        <v>45251</v>
      </c>
      <c r="E64" s="29">
        <f ca="1">_xlfn.DAYS($H$1,D64)</f>
        <v>1042</v>
      </c>
      <c r="F64" s="27" t="s">
        <v>215</v>
      </c>
      <c r="G64" s="30" t="s">
        <v>216</v>
      </c>
    </row>
    <row r="65" spans="1:7" ht="15" hidden="1" x14ac:dyDescent="0.2">
      <c r="A65" s="26" t="s">
        <v>217</v>
      </c>
      <c r="B65" s="27" t="s">
        <v>9</v>
      </c>
      <c r="C65" s="27" t="s">
        <v>218</v>
      </c>
      <c r="D65" s="28">
        <v>45251</v>
      </c>
      <c r="E65" s="29">
        <f ca="1">_xlfn.DAYS($H$1,D65)</f>
        <v>1042</v>
      </c>
      <c r="F65" s="27" t="s">
        <v>219</v>
      </c>
      <c r="G65" s="30" t="s">
        <v>220</v>
      </c>
    </row>
    <row r="66" spans="1:7" ht="15" hidden="1" x14ac:dyDescent="0.2">
      <c r="A66" s="26" t="s">
        <v>221</v>
      </c>
      <c r="B66" s="27" t="s">
        <v>18</v>
      </c>
      <c r="C66" s="27" t="s">
        <v>222</v>
      </c>
      <c r="D66" s="28">
        <v>45251</v>
      </c>
      <c r="E66" s="29">
        <f ca="1">_xlfn.DAYS($H$1,D66)</f>
        <v>1042</v>
      </c>
      <c r="F66" s="27" t="s">
        <v>223</v>
      </c>
      <c r="G66" s="30" t="s">
        <v>224</v>
      </c>
    </row>
    <row r="67" spans="1:7" ht="15" hidden="1" x14ac:dyDescent="0.2">
      <c r="A67" s="26" t="s">
        <v>225</v>
      </c>
      <c r="B67" s="27" t="s">
        <v>18</v>
      </c>
      <c r="C67" s="27" t="s">
        <v>226</v>
      </c>
      <c r="D67" s="28">
        <v>45279</v>
      </c>
      <c r="E67" s="29">
        <f ca="1">_xlfn.DAYS($H$1,D67)</f>
        <v>1014</v>
      </c>
      <c r="F67" s="27" t="s">
        <v>227</v>
      </c>
      <c r="G67" s="30" t="s">
        <v>228</v>
      </c>
    </row>
    <row r="68" spans="1:7" ht="15" x14ac:dyDescent="0.2">
      <c r="A68" s="26" t="s">
        <v>809</v>
      </c>
      <c r="B68" s="27" t="s">
        <v>374</v>
      </c>
      <c r="C68" s="27" t="s">
        <v>810</v>
      </c>
      <c r="D68" s="28">
        <v>46281</v>
      </c>
      <c r="E68" s="29">
        <f ca="1">_xlfn.DAYS($H$1,D68)</f>
        <v>12</v>
      </c>
      <c r="F68" s="27" t="s">
        <v>811</v>
      </c>
      <c r="G68" s="30" t="s">
        <v>812</v>
      </c>
    </row>
    <row r="69" spans="1:7" ht="15" hidden="1" x14ac:dyDescent="0.2">
      <c r="A69" s="26" t="s">
        <v>233</v>
      </c>
      <c r="B69" s="27" t="s">
        <v>9</v>
      </c>
      <c r="C69" s="27" t="s">
        <v>234</v>
      </c>
      <c r="D69" s="28">
        <v>45315</v>
      </c>
      <c r="E69" s="29">
        <f ca="1">_xlfn.DAYS($H$1,D69)</f>
        <v>978</v>
      </c>
      <c r="F69" s="27" t="s">
        <v>235</v>
      </c>
      <c r="G69" s="30" t="s">
        <v>236</v>
      </c>
    </row>
    <row r="70" spans="1:7" ht="15" hidden="1" x14ac:dyDescent="0.2">
      <c r="A70" s="26" t="s">
        <v>237</v>
      </c>
      <c r="B70" s="27" t="s">
        <v>9</v>
      </c>
      <c r="C70" s="27" t="s">
        <v>238</v>
      </c>
      <c r="D70" s="28">
        <v>45343</v>
      </c>
      <c r="E70" s="29">
        <f ca="1">_xlfn.DAYS($H$1,D70)</f>
        <v>950</v>
      </c>
      <c r="F70" s="27" t="s">
        <v>239</v>
      </c>
      <c r="G70" s="30" t="s">
        <v>240</v>
      </c>
    </row>
    <row r="71" spans="1:7" ht="15" hidden="1" x14ac:dyDescent="0.2">
      <c r="A71" s="26" t="s">
        <v>241</v>
      </c>
      <c r="B71" s="27" t="s">
        <v>9</v>
      </c>
      <c r="C71" s="27" t="s">
        <v>242</v>
      </c>
      <c r="D71" s="28">
        <v>45343</v>
      </c>
      <c r="E71" s="29">
        <f ca="1">_xlfn.DAYS($H$1,D71)</f>
        <v>950</v>
      </c>
      <c r="F71" s="27" t="s">
        <v>243</v>
      </c>
      <c r="G71" s="30" t="s">
        <v>167</v>
      </c>
    </row>
    <row r="72" spans="1:7" ht="15" hidden="1" x14ac:dyDescent="0.2">
      <c r="A72" s="26" t="s">
        <v>244</v>
      </c>
      <c r="B72" s="27" t="s">
        <v>9</v>
      </c>
      <c r="C72" s="27" t="s">
        <v>245</v>
      </c>
      <c r="D72" s="28">
        <v>45343</v>
      </c>
      <c r="E72" s="29">
        <f ca="1">_xlfn.DAYS($H$1,D72)</f>
        <v>950</v>
      </c>
      <c r="F72" s="27" t="s">
        <v>246</v>
      </c>
      <c r="G72" s="30" t="s">
        <v>247</v>
      </c>
    </row>
    <row r="73" spans="1:7" ht="15" x14ac:dyDescent="0.2">
      <c r="A73" s="26" t="s">
        <v>813</v>
      </c>
      <c r="B73" s="27" t="s">
        <v>374</v>
      </c>
      <c r="C73" s="27" t="s">
        <v>814</v>
      </c>
      <c r="D73" s="28">
        <v>46281</v>
      </c>
      <c r="E73" s="29">
        <f ca="1">_xlfn.DAYS($H$1,D73)</f>
        <v>12</v>
      </c>
      <c r="F73" s="27" t="s">
        <v>235</v>
      </c>
      <c r="G73" s="30" t="s">
        <v>496</v>
      </c>
    </row>
    <row r="74" spans="1:7" ht="15" hidden="1" x14ac:dyDescent="0.2">
      <c r="A74" s="26" t="s">
        <v>249</v>
      </c>
      <c r="B74" s="27" t="s">
        <v>9</v>
      </c>
      <c r="C74" s="27" t="s">
        <v>250</v>
      </c>
      <c r="D74" s="28">
        <v>45399</v>
      </c>
      <c r="E74" s="29">
        <f ca="1">_xlfn.DAYS($H$1,D74)</f>
        <v>894</v>
      </c>
      <c r="F74" s="27" t="s">
        <v>251</v>
      </c>
      <c r="G74" s="30" t="s">
        <v>252</v>
      </c>
    </row>
    <row r="75" spans="1:7" ht="15" hidden="1" x14ac:dyDescent="0.2">
      <c r="A75" s="26" t="s">
        <v>253</v>
      </c>
      <c r="B75" s="27" t="s">
        <v>203</v>
      </c>
      <c r="C75" s="27" t="s">
        <v>254</v>
      </c>
      <c r="D75" s="28">
        <v>45399</v>
      </c>
      <c r="E75" s="29">
        <f ca="1">_xlfn.DAYS($H$1,D75)</f>
        <v>894</v>
      </c>
      <c r="F75" s="27" t="s">
        <v>87</v>
      </c>
      <c r="G75" s="30" t="s">
        <v>255</v>
      </c>
    </row>
    <row r="76" spans="1:7" ht="15" hidden="1" x14ac:dyDescent="0.2">
      <c r="A76" s="26" t="s">
        <v>1086</v>
      </c>
      <c r="B76" s="27" t="s">
        <v>913</v>
      </c>
      <c r="C76" s="27" t="s">
        <v>823</v>
      </c>
      <c r="D76" s="28">
        <v>46255</v>
      </c>
      <c r="E76" s="29">
        <f ca="1">_xlfn.DAYS($H$1,D76)</f>
        <v>38</v>
      </c>
      <c r="F76" s="27" t="s">
        <v>824</v>
      </c>
      <c r="G76" s="30" t="s">
        <v>387</v>
      </c>
    </row>
    <row r="77" spans="1:7" ht="15" hidden="1" x14ac:dyDescent="0.2">
      <c r="A77" s="26" t="s">
        <v>260</v>
      </c>
      <c r="B77" s="27" t="s">
        <v>9</v>
      </c>
      <c r="C77" s="27" t="s">
        <v>261</v>
      </c>
      <c r="D77" s="28">
        <v>45399</v>
      </c>
      <c r="E77" s="29">
        <f ca="1">_xlfn.DAYS($H$1,D77)</f>
        <v>894</v>
      </c>
      <c r="F77" s="27" t="s">
        <v>262</v>
      </c>
      <c r="G77" s="30" t="s">
        <v>263</v>
      </c>
    </row>
    <row r="78" spans="1:7" ht="15" hidden="1" x14ac:dyDescent="0.2">
      <c r="A78" s="26" t="s">
        <v>264</v>
      </c>
      <c r="B78" s="27" t="s">
        <v>9</v>
      </c>
      <c r="C78" s="27" t="s">
        <v>265</v>
      </c>
      <c r="D78" s="28">
        <v>45427</v>
      </c>
      <c r="E78" s="29">
        <f ca="1">_xlfn.DAYS($H$1,D78)</f>
        <v>866</v>
      </c>
      <c r="F78" s="27" t="s">
        <v>266</v>
      </c>
      <c r="G78" s="30" t="s">
        <v>267</v>
      </c>
    </row>
    <row r="79" spans="1:7" ht="15" hidden="1" x14ac:dyDescent="0.2">
      <c r="A79" s="26" t="s">
        <v>268</v>
      </c>
      <c r="B79" s="27" t="s">
        <v>18</v>
      </c>
      <c r="C79" s="27" t="s">
        <v>269</v>
      </c>
      <c r="D79" s="28">
        <v>45428</v>
      </c>
      <c r="E79" s="29">
        <f ca="1">_xlfn.DAYS($H$1,D79)</f>
        <v>865</v>
      </c>
      <c r="F79" s="27" t="s">
        <v>270</v>
      </c>
      <c r="G79" s="30" t="s">
        <v>128</v>
      </c>
    </row>
    <row r="80" spans="1:7" ht="15" hidden="1" x14ac:dyDescent="0.2">
      <c r="A80" s="26" t="s">
        <v>271</v>
      </c>
      <c r="B80" s="27" t="s">
        <v>9</v>
      </c>
      <c r="C80" s="27" t="s">
        <v>272</v>
      </c>
      <c r="D80" s="28">
        <v>45449</v>
      </c>
      <c r="E80" s="29">
        <f ca="1">_xlfn.DAYS($H$1,D80)</f>
        <v>844</v>
      </c>
      <c r="F80" s="27" t="s">
        <v>273</v>
      </c>
      <c r="G80" s="30" t="s">
        <v>274</v>
      </c>
    </row>
    <row r="81" spans="1:7" ht="15" hidden="1" x14ac:dyDescent="0.2">
      <c r="A81" s="26" t="s">
        <v>275</v>
      </c>
      <c r="B81" s="27" t="s">
        <v>9</v>
      </c>
      <c r="C81" s="27" t="s">
        <v>276</v>
      </c>
      <c r="D81" s="28">
        <v>45378</v>
      </c>
      <c r="E81" s="29">
        <f ca="1">_xlfn.DAYS($H$1,D81)</f>
        <v>915</v>
      </c>
      <c r="F81" s="27" t="s">
        <v>277</v>
      </c>
      <c r="G81" s="30" t="s">
        <v>278</v>
      </c>
    </row>
    <row r="82" spans="1:7" ht="15" hidden="1" x14ac:dyDescent="0.2">
      <c r="A82" s="26" t="s">
        <v>279</v>
      </c>
      <c r="B82" s="27" t="s">
        <v>9</v>
      </c>
      <c r="C82" s="27" t="s">
        <v>280</v>
      </c>
      <c r="D82" s="28">
        <v>45455</v>
      </c>
      <c r="E82" s="29">
        <f ca="1">_xlfn.DAYS($H$1,D82)</f>
        <v>838</v>
      </c>
      <c r="F82" s="27" t="s">
        <v>281</v>
      </c>
      <c r="G82" s="30" t="s">
        <v>282</v>
      </c>
    </row>
    <row r="83" spans="1:7" ht="15" x14ac:dyDescent="0.2">
      <c r="A83" s="26" t="s">
        <v>541</v>
      </c>
      <c r="B83" s="27" t="s">
        <v>374</v>
      </c>
      <c r="C83" s="27" t="s">
        <v>542</v>
      </c>
      <c r="D83" s="28">
        <v>46253</v>
      </c>
      <c r="E83" s="29">
        <f ca="1">_xlfn.DAYS($H$1,D83)</f>
        <v>40</v>
      </c>
      <c r="F83" s="27" t="s">
        <v>542</v>
      </c>
      <c r="G83" s="30" t="s">
        <v>543</v>
      </c>
    </row>
    <row r="84" spans="1:7" ht="15" hidden="1" x14ac:dyDescent="0.2">
      <c r="A84" s="26" t="s">
        <v>285</v>
      </c>
      <c r="B84" s="27" t="s">
        <v>9</v>
      </c>
      <c r="C84" s="27" t="s">
        <v>286</v>
      </c>
      <c r="D84" s="28">
        <v>45455</v>
      </c>
      <c r="E84" s="29">
        <f ca="1">_xlfn.DAYS($H$1,D84)</f>
        <v>838</v>
      </c>
      <c r="F84" s="27" t="s">
        <v>35</v>
      </c>
      <c r="G84" s="30" t="s">
        <v>287</v>
      </c>
    </row>
    <row r="85" spans="1:7" ht="15" hidden="1" x14ac:dyDescent="0.2">
      <c r="A85" s="26" t="s">
        <v>288</v>
      </c>
      <c r="B85" s="27" t="s">
        <v>9</v>
      </c>
      <c r="C85" s="27" t="s">
        <v>257</v>
      </c>
      <c r="D85" s="28">
        <v>45456</v>
      </c>
      <c r="E85" s="29">
        <f ca="1">_xlfn.DAYS($H$1,D85)</f>
        <v>837</v>
      </c>
      <c r="F85" s="27" t="s">
        <v>258</v>
      </c>
      <c r="G85" s="30" t="s">
        <v>259</v>
      </c>
    </row>
    <row r="86" spans="1:7" ht="15" hidden="1" x14ac:dyDescent="0.2">
      <c r="A86" s="26" t="s">
        <v>289</v>
      </c>
      <c r="B86" s="27" t="s">
        <v>9</v>
      </c>
      <c r="C86" s="27" t="s">
        <v>290</v>
      </c>
      <c r="D86" s="28">
        <v>45456</v>
      </c>
      <c r="E86" s="29">
        <f ca="1">_xlfn.DAYS($H$1,D86)</f>
        <v>837</v>
      </c>
      <c r="F86" s="27" t="s">
        <v>291</v>
      </c>
      <c r="G86" s="30" t="s">
        <v>206</v>
      </c>
    </row>
    <row r="87" spans="1:7" ht="15" hidden="1" x14ac:dyDescent="0.2">
      <c r="A87" s="26" t="s">
        <v>292</v>
      </c>
      <c r="B87" s="27" t="s">
        <v>9</v>
      </c>
      <c r="C87" s="27" t="s">
        <v>293</v>
      </c>
      <c r="D87" s="28">
        <v>45488</v>
      </c>
      <c r="E87" s="29">
        <f ca="1">_xlfn.DAYS($H$1,D87)</f>
        <v>805</v>
      </c>
      <c r="F87" s="27" t="s">
        <v>294</v>
      </c>
      <c r="G87" s="30" t="s">
        <v>295</v>
      </c>
    </row>
    <row r="88" spans="1:7" ht="15" hidden="1" x14ac:dyDescent="0.2">
      <c r="A88" s="26" t="s">
        <v>296</v>
      </c>
      <c r="B88" s="27" t="s">
        <v>9</v>
      </c>
      <c r="C88" s="27" t="s">
        <v>297</v>
      </c>
      <c r="D88" s="28">
        <v>45490</v>
      </c>
      <c r="E88" s="29">
        <f ca="1">_xlfn.DAYS($H$1,D88)</f>
        <v>803</v>
      </c>
      <c r="F88" s="27" t="s">
        <v>298</v>
      </c>
      <c r="G88" s="30" t="s">
        <v>12</v>
      </c>
    </row>
    <row r="89" spans="1:7" ht="15" hidden="1" x14ac:dyDescent="0.2">
      <c r="A89" s="26" t="s">
        <v>299</v>
      </c>
      <c r="B89" s="27" t="s">
        <v>9</v>
      </c>
      <c r="C89" s="27" t="s">
        <v>300</v>
      </c>
      <c r="D89" s="28">
        <v>45491</v>
      </c>
      <c r="E89" s="29">
        <f ca="1">_xlfn.DAYS($H$1,D89)</f>
        <v>802</v>
      </c>
      <c r="F89" s="27" t="s">
        <v>301</v>
      </c>
      <c r="G89" s="30" t="s">
        <v>302</v>
      </c>
    </row>
    <row r="90" spans="1:7" ht="15" hidden="1" x14ac:dyDescent="0.2">
      <c r="A90" s="26" t="s">
        <v>303</v>
      </c>
      <c r="B90" s="27" t="s">
        <v>9</v>
      </c>
      <c r="C90" s="27" t="s">
        <v>304</v>
      </c>
      <c r="D90" s="28">
        <v>45553</v>
      </c>
      <c r="E90" s="29">
        <f ca="1">_xlfn.DAYS($H$1,D90)</f>
        <v>740</v>
      </c>
      <c r="F90" s="27" t="s">
        <v>305</v>
      </c>
      <c r="G90" s="30" t="s">
        <v>306</v>
      </c>
    </row>
    <row r="91" spans="1:7" ht="15" hidden="1" x14ac:dyDescent="0.2">
      <c r="A91" s="26" t="s">
        <v>307</v>
      </c>
      <c r="B91" s="27" t="s">
        <v>9</v>
      </c>
      <c r="C91" s="27" t="s">
        <v>308</v>
      </c>
      <c r="D91" s="28">
        <v>45552</v>
      </c>
      <c r="E91" s="29">
        <f ca="1">_xlfn.DAYS($H$1,D91)</f>
        <v>741</v>
      </c>
      <c r="F91" s="27" t="s">
        <v>309</v>
      </c>
      <c r="G91" s="30" t="s">
        <v>310</v>
      </c>
    </row>
    <row r="92" spans="1:7" ht="15" hidden="1" x14ac:dyDescent="0.2">
      <c r="A92" s="26" t="s">
        <v>311</v>
      </c>
      <c r="B92" s="27" t="s">
        <v>18</v>
      </c>
      <c r="C92" s="27" t="s">
        <v>312</v>
      </c>
      <c r="D92" s="28">
        <v>45553</v>
      </c>
      <c r="E92" s="29">
        <f ca="1">_xlfn.DAYS($H$1,D92)</f>
        <v>740</v>
      </c>
      <c r="F92" s="27" t="s">
        <v>313</v>
      </c>
      <c r="G92" s="30" t="s">
        <v>314</v>
      </c>
    </row>
    <row r="93" spans="1:7" ht="15" hidden="1" x14ac:dyDescent="0.2">
      <c r="A93" s="26" t="s">
        <v>315</v>
      </c>
      <c r="B93" s="27" t="s">
        <v>9</v>
      </c>
      <c r="C93" s="27" t="s">
        <v>316</v>
      </c>
      <c r="D93" s="28">
        <v>45581</v>
      </c>
      <c r="E93" s="29">
        <f ca="1">_xlfn.DAYS($H$1,D93)</f>
        <v>712</v>
      </c>
      <c r="F93" s="27" t="s">
        <v>317</v>
      </c>
      <c r="G93" s="30" t="s">
        <v>318</v>
      </c>
    </row>
    <row r="94" spans="1:7" ht="15" hidden="1" x14ac:dyDescent="0.2">
      <c r="A94" s="26" t="s">
        <v>319</v>
      </c>
      <c r="B94" s="27" t="s">
        <v>9</v>
      </c>
      <c r="C94" s="27" t="s">
        <v>320</v>
      </c>
      <c r="D94" s="28">
        <v>45603</v>
      </c>
      <c r="E94" s="29">
        <f ca="1">_xlfn.DAYS($H$1,D94)</f>
        <v>690</v>
      </c>
      <c r="F94" s="27" t="s">
        <v>321</v>
      </c>
      <c r="G94" s="30" t="s">
        <v>322</v>
      </c>
    </row>
    <row r="95" spans="1:7" ht="15" hidden="1" x14ac:dyDescent="0.2">
      <c r="A95" s="26" t="s">
        <v>323</v>
      </c>
      <c r="B95" s="27" t="s">
        <v>9</v>
      </c>
      <c r="C95" s="27" t="s">
        <v>324</v>
      </c>
      <c r="D95" s="28">
        <v>45609</v>
      </c>
      <c r="E95" s="29">
        <f ca="1">_xlfn.DAYS($H$1,D95)</f>
        <v>684</v>
      </c>
      <c r="F95" s="27" t="s">
        <v>325</v>
      </c>
      <c r="G95" s="30" t="s">
        <v>326</v>
      </c>
    </row>
    <row r="96" spans="1:7" ht="15" hidden="1" x14ac:dyDescent="0.2">
      <c r="A96" s="26" t="s">
        <v>1083</v>
      </c>
      <c r="B96" s="27" t="s">
        <v>913</v>
      </c>
      <c r="C96" s="27" t="s">
        <v>1084</v>
      </c>
      <c r="D96" s="28">
        <v>46233</v>
      </c>
      <c r="E96" s="29">
        <f ca="1">_xlfn.DAYS($H$1,D96)</f>
        <v>60</v>
      </c>
      <c r="F96" s="27" t="s">
        <v>1085</v>
      </c>
      <c r="G96" s="30" t="s">
        <v>387</v>
      </c>
    </row>
    <row r="97" spans="1:7" ht="15" hidden="1" x14ac:dyDescent="0.2">
      <c r="A97" s="26" t="s">
        <v>331</v>
      </c>
      <c r="B97" s="27" t="s">
        <v>9</v>
      </c>
      <c r="C97" s="27" t="s">
        <v>332</v>
      </c>
      <c r="D97" s="28">
        <v>45644</v>
      </c>
      <c r="E97" s="29">
        <f ca="1">_xlfn.DAYS($H$1,D97)</f>
        <v>649</v>
      </c>
      <c r="F97" s="27" t="s">
        <v>333</v>
      </c>
      <c r="G97" s="30" t="s">
        <v>334</v>
      </c>
    </row>
    <row r="98" spans="1:7" ht="15" hidden="1" x14ac:dyDescent="0.2">
      <c r="A98" s="26" t="s">
        <v>335</v>
      </c>
      <c r="B98" s="27" t="s">
        <v>9</v>
      </c>
      <c r="C98" s="27" t="s">
        <v>336</v>
      </c>
      <c r="D98" s="28">
        <v>45642</v>
      </c>
      <c r="E98" s="29">
        <f ca="1">_xlfn.DAYS($H$1,D98)</f>
        <v>651</v>
      </c>
      <c r="F98" s="27" t="s">
        <v>337</v>
      </c>
      <c r="G98" s="30" t="s">
        <v>338</v>
      </c>
    </row>
    <row r="99" spans="1:7" ht="15" hidden="1" x14ac:dyDescent="0.2">
      <c r="A99" s="26" t="s">
        <v>339</v>
      </c>
      <c r="B99" s="27" t="s">
        <v>9</v>
      </c>
      <c r="C99" s="27" t="s">
        <v>340</v>
      </c>
      <c r="D99" s="28">
        <v>45644</v>
      </c>
      <c r="E99" s="29">
        <f ca="1">_xlfn.DAYS($H$1,D99)</f>
        <v>649</v>
      </c>
      <c r="F99" s="27" t="s">
        <v>341</v>
      </c>
      <c r="G99" s="30" t="s">
        <v>334</v>
      </c>
    </row>
    <row r="100" spans="1:7" ht="15" hidden="1" x14ac:dyDescent="0.2">
      <c r="A100" s="26" t="s">
        <v>342</v>
      </c>
      <c r="B100" s="27" t="s">
        <v>9</v>
      </c>
      <c r="C100" s="27" t="s">
        <v>343</v>
      </c>
      <c r="D100" s="28">
        <v>45645</v>
      </c>
      <c r="E100" s="29">
        <f ca="1">_xlfn.DAYS($H$1,D100)</f>
        <v>648</v>
      </c>
      <c r="F100" s="27" t="s">
        <v>344</v>
      </c>
      <c r="G100" s="30" t="s">
        <v>345</v>
      </c>
    </row>
    <row r="101" spans="1:7" ht="15" hidden="1" x14ac:dyDescent="0.2">
      <c r="A101" s="26" t="s">
        <v>346</v>
      </c>
      <c r="B101" s="27" t="s">
        <v>9</v>
      </c>
      <c r="C101" s="27" t="s">
        <v>347</v>
      </c>
      <c r="D101" s="28">
        <v>45652</v>
      </c>
      <c r="E101" s="29">
        <f ca="1">_xlfn.DAYS($H$1,D101)</f>
        <v>641</v>
      </c>
      <c r="F101" s="27" t="s">
        <v>348</v>
      </c>
      <c r="G101" s="30" t="s">
        <v>349</v>
      </c>
    </row>
    <row r="102" spans="1:7" ht="15" hidden="1" x14ac:dyDescent="0.2">
      <c r="A102" s="26" t="s">
        <v>350</v>
      </c>
      <c r="B102" s="27" t="s">
        <v>9</v>
      </c>
      <c r="C102" s="27" t="s">
        <v>351</v>
      </c>
      <c r="D102" s="28">
        <v>45672</v>
      </c>
      <c r="E102" s="29">
        <f ca="1">_xlfn.DAYS($H$1,D102)</f>
        <v>621</v>
      </c>
      <c r="F102" s="27" t="s">
        <v>118</v>
      </c>
      <c r="G102" s="30" t="s">
        <v>352</v>
      </c>
    </row>
    <row r="103" spans="1:7" ht="15" hidden="1" x14ac:dyDescent="0.2">
      <c r="A103" s="26" t="s">
        <v>353</v>
      </c>
      <c r="B103" s="27" t="s">
        <v>9</v>
      </c>
      <c r="C103" s="27" t="s">
        <v>354</v>
      </c>
      <c r="D103" s="28">
        <v>45673</v>
      </c>
      <c r="E103" s="29">
        <f ca="1">_xlfn.DAYS($H$1,D103)</f>
        <v>620</v>
      </c>
      <c r="F103" s="27" t="s">
        <v>355</v>
      </c>
      <c r="G103" s="30" t="s">
        <v>356</v>
      </c>
    </row>
    <row r="104" spans="1:7" ht="15" hidden="1" x14ac:dyDescent="0.2">
      <c r="A104" s="26" t="s">
        <v>357</v>
      </c>
      <c r="B104" s="27" t="s">
        <v>9</v>
      </c>
      <c r="C104" s="27" t="s">
        <v>358</v>
      </c>
      <c r="D104" s="28">
        <v>45673</v>
      </c>
      <c r="E104" s="29">
        <f ca="1">_xlfn.DAYS($H$1,D104)</f>
        <v>620</v>
      </c>
      <c r="F104" s="27" t="s">
        <v>359</v>
      </c>
      <c r="G104" s="30" t="s">
        <v>360</v>
      </c>
    </row>
    <row r="105" spans="1:7" ht="15" hidden="1" x14ac:dyDescent="0.2">
      <c r="A105" s="26" t="s">
        <v>361</v>
      </c>
      <c r="B105" s="27" t="s">
        <v>9</v>
      </c>
      <c r="C105" s="27" t="s">
        <v>362</v>
      </c>
      <c r="D105" s="28">
        <v>45678</v>
      </c>
      <c r="E105" s="29">
        <f ca="1">_xlfn.DAYS($H$1,D105)</f>
        <v>615</v>
      </c>
      <c r="F105" s="27" t="s">
        <v>363</v>
      </c>
      <c r="G105" s="30" t="s">
        <v>77</v>
      </c>
    </row>
    <row r="106" spans="1:7" ht="15" hidden="1" x14ac:dyDescent="0.2">
      <c r="A106" s="26" t="s">
        <v>364</v>
      </c>
      <c r="B106" s="27" t="s">
        <v>9</v>
      </c>
      <c r="C106" s="27" t="s">
        <v>328</v>
      </c>
      <c r="D106" s="28">
        <v>45706</v>
      </c>
      <c r="E106" s="29">
        <f ca="1">_xlfn.DAYS($H$1,D106)</f>
        <v>587</v>
      </c>
      <c r="F106" s="27" t="s">
        <v>329</v>
      </c>
      <c r="G106" s="30" t="s">
        <v>330</v>
      </c>
    </row>
    <row r="107" spans="1:7" ht="15" hidden="1" x14ac:dyDescent="0.2">
      <c r="A107" s="26" t="s">
        <v>365</v>
      </c>
      <c r="B107" s="27" t="s">
        <v>9</v>
      </c>
      <c r="C107" s="27" t="s">
        <v>366</v>
      </c>
      <c r="D107" s="28">
        <v>45735</v>
      </c>
      <c r="E107" s="29">
        <f ca="1">_xlfn.DAYS($H$1,D107)</f>
        <v>558</v>
      </c>
      <c r="F107" s="27" t="s">
        <v>367</v>
      </c>
      <c r="G107" s="30" t="s">
        <v>368</v>
      </c>
    </row>
    <row r="108" spans="1:7" ht="15" x14ac:dyDescent="0.2">
      <c r="A108" s="26" t="s">
        <v>537</v>
      </c>
      <c r="B108" s="27" t="s">
        <v>374</v>
      </c>
      <c r="C108" s="27" t="s">
        <v>538</v>
      </c>
      <c r="D108" s="28">
        <v>46218</v>
      </c>
      <c r="E108" s="29">
        <f ca="1">_xlfn.DAYS($H$1,D108)</f>
        <v>75</v>
      </c>
      <c r="F108" s="27" t="s">
        <v>539</v>
      </c>
      <c r="G108" s="30" t="s">
        <v>540</v>
      </c>
    </row>
    <row r="109" spans="1:7" ht="15" x14ac:dyDescent="0.2">
      <c r="A109" s="26" t="s">
        <v>798</v>
      </c>
      <c r="B109" s="27" t="s">
        <v>374</v>
      </c>
      <c r="C109" s="27" t="s">
        <v>799</v>
      </c>
      <c r="D109" s="28">
        <v>46218</v>
      </c>
      <c r="E109" s="29">
        <f ca="1">_xlfn.DAYS($H$1,D109)</f>
        <v>75</v>
      </c>
      <c r="F109" s="27" t="s">
        <v>800</v>
      </c>
      <c r="G109" s="30" t="s">
        <v>801</v>
      </c>
    </row>
    <row r="110" spans="1:7" ht="15" hidden="1" x14ac:dyDescent="0.2">
      <c r="A110" s="26" t="s">
        <v>378</v>
      </c>
      <c r="B110" s="27" t="s">
        <v>9</v>
      </c>
      <c r="C110" s="27" t="s">
        <v>379</v>
      </c>
      <c r="D110" s="28">
        <v>45763</v>
      </c>
      <c r="E110" s="29">
        <f ca="1">_xlfn.DAYS($H$1,D110)</f>
        <v>530</v>
      </c>
      <c r="F110" s="27" t="s">
        <v>380</v>
      </c>
      <c r="G110" s="30" t="s">
        <v>381</v>
      </c>
    </row>
    <row r="111" spans="1:7" ht="15" hidden="1" x14ac:dyDescent="0.2">
      <c r="A111" s="26" t="s">
        <v>382</v>
      </c>
      <c r="B111" s="27" t="s">
        <v>9</v>
      </c>
      <c r="C111" s="27" t="s">
        <v>370</v>
      </c>
      <c r="D111" s="28">
        <v>45763</v>
      </c>
      <c r="E111" s="29">
        <f ca="1">_xlfn.DAYS($H$1,D111)</f>
        <v>530</v>
      </c>
      <c r="F111" s="27" t="s">
        <v>383</v>
      </c>
      <c r="G111" s="30" t="s">
        <v>372</v>
      </c>
    </row>
    <row r="112" spans="1:7" ht="15" hidden="1" x14ac:dyDescent="0.2">
      <c r="A112" s="26" t="s">
        <v>384</v>
      </c>
      <c r="B112" s="27" t="s">
        <v>9</v>
      </c>
      <c r="C112" s="27" t="s">
        <v>385</v>
      </c>
      <c r="D112" s="28">
        <v>45798</v>
      </c>
      <c r="E112" s="29">
        <f ca="1">_xlfn.DAYS($H$1,D112)</f>
        <v>495</v>
      </c>
      <c r="F112" s="27" t="s">
        <v>386</v>
      </c>
      <c r="G112" s="30" t="s">
        <v>387</v>
      </c>
    </row>
    <row r="113" spans="1:7" ht="15" hidden="1" x14ac:dyDescent="0.2">
      <c r="A113" s="26" t="s">
        <v>388</v>
      </c>
      <c r="B113" s="27" t="s">
        <v>9</v>
      </c>
      <c r="C113" s="27" t="s">
        <v>389</v>
      </c>
      <c r="D113" s="28">
        <v>45798</v>
      </c>
      <c r="E113" s="29">
        <f ca="1">_xlfn.DAYS($H$1,D113)</f>
        <v>495</v>
      </c>
      <c r="F113" s="27" t="s">
        <v>390</v>
      </c>
      <c r="G113" s="30" t="s">
        <v>391</v>
      </c>
    </row>
    <row r="114" spans="1:7" ht="15" hidden="1" x14ac:dyDescent="0.2">
      <c r="A114" s="26" t="s">
        <v>392</v>
      </c>
      <c r="B114" s="27" t="s">
        <v>9</v>
      </c>
      <c r="C114" s="27" t="s">
        <v>393</v>
      </c>
      <c r="D114" s="28">
        <v>45799</v>
      </c>
      <c r="E114" s="29">
        <f ca="1">_xlfn.DAYS($H$1,D114)</f>
        <v>494</v>
      </c>
      <c r="F114" s="27" t="s">
        <v>394</v>
      </c>
      <c r="G114" s="30" t="s">
        <v>387</v>
      </c>
    </row>
    <row r="115" spans="1:7" ht="15" hidden="1" x14ac:dyDescent="0.2">
      <c r="A115" s="26" t="s">
        <v>395</v>
      </c>
      <c r="B115" s="27" t="s">
        <v>9</v>
      </c>
      <c r="C115" s="27" t="s">
        <v>396</v>
      </c>
      <c r="D115" s="28">
        <v>45807</v>
      </c>
      <c r="E115" s="29">
        <f ca="1">_xlfn.DAYS($H$1,D115)</f>
        <v>486</v>
      </c>
      <c r="F115" s="27" t="s">
        <v>397</v>
      </c>
      <c r="G115" s="30" t="s">
        <v>398</v>
      </c>
    </row>
    <row r="116" spans="1:7" ht="15" hidden="1" x14ac:dyDescent="0.2">
      <c r="A116" s="26" t="s">
        <v>399</v>
      </c>
      <c r="B116" s="27" t="s">
        <v>9</v>
      </c>
      <c r="C116" s="27" t="s">
        <v>400</v>
      </c>
      <c r="D116" s="28">
        <v>45828</v>
      </c>
      <c r="E116" s="29">
        <f ca="1">_xlfn.DAYS($H$1,D116)</f>
        <v>465</v>
      </c>
      <c r="F116" s="27" t="s">
        <v>401</v>
      </c>
      <c r="G116" s="30" t="s">
        <v>402</v>
      </c>
    </row>
    <row r="117" spans="1:7" ht="15" hidden="1" x14ac:dyDescent="0.2">
      <c r="A117" s="26" t="s">
        <v>403</v>
      </c>
      <c r="B117" s="27" t="s">
        <v>9</v>
      </c>
      <c r="C117" s="27" t="s">
        <v>404</v>
      </c>
      <c r="D117" s="28">
        <v>45889</v>
      </c>
      <c r="E117" s="29">
        <f ca="1">_xlfn.DAYS($H$1,D117)</f>
        <v>404</v>
      </c>
      <c r="F117" s="27" t="s">
        <v>405</v>
      </c>
      <c r="G117" s="30" t="s">
        <v>406</v>
      </c>
    </row>
    <row r="118" spans="1:7" ht="15" hidden="1" x14ac:dyDescent="0.2">
      <c r="A118" s="26" t="s">
        <v>407</v>
      </c>
      <c r="B118" s="27" t="s">
        <v>9</v>
      </c>
      <c r="C118" s="27" t="s">
        <v>408</v>
      </c>
      <c r="D118" s="28">
        <v>45889</v>
      </c>
      <c r="E118" s="29">
        <f ca="1">_xlfn.DAYS($H$1,D118)</f>
        <v>404</v>
      </c>
      <c r="F118" s="27" t="s">
        <v>409</v>
      </c>
      <c r="G118" s="30" t="s">
        <v>410</v>
      </c>
    </row>
    <row r="119" spans="1:7" ht="15" hidden="1" x14ac:dyDescent="0.2">
      <c r="A119" s="26" t="s">
        <v>1080</v>
      </c>
      <c r="B119" s="27" t="s">
        <v>913</v>
      </c>
      <c r="C119" s="27" t="s">
        <v>791</v>
      </c>
      <c r="D119" s="28">
        <v>46202</v>
      </c>
      <c r="E119" s="29">
        <f ca="1">_xlfn.DAYS($H$1,D119)</f>
        <v>91</v>
      </c>
      <c r="F119" s="27" t="s">
        <v>1081</v>
      </c>
      <c r="G119" s="30" t="s">
        <v>387</v>
      </c>
    </row>
    <row r="120" spans="1:7" ht="15" hidden="1" x14ac:dyDescent="0.2">
      <c r="A120" s="26" t="s">
        <v>415</v>
      </c>
      <c r="B120" s="27" t="s">
        <v>9</v>
      </c>
      <c r="C120" s="27" t="s">
        <v>416</v>
      </c>
      <c r="D120" s="28">
        <v>45917</v>
      </c>
      <c r="E120" s="29">
        <f ca="1">_xlfn.DAYS($H$1,D120)</f>
        <v>376</v>
      </c>
      <c r="F120" s="27" t="s">
        <v>417</v>
      </c>
      <c r="G120" s="30" t="s">
        <v>418</v>
      </c>
    </row>
    <row r="121" spans="1:7" ht="15" hidden="1" x14ac:dyDescent="0.2">
      <c r="A121" s="26" t="s">
        <v>419</v>
      </c>
      <c r="B121" s="27" t="s">
        <v>18</v>
      </c>
      <c r="C121" s="27" t="s">
        <v>420</v>
      </c>
      <c r="D121" s="28">
        <v>45917</v>
      </c>
      <c r="E121" s="29">
        <f ca="1">_xlfn.DAYS($H$1,D121)</f>
        <v>376</v>
      </c>
      <c r="F121" s="27" t="s">
        <v>394</v>
      </c>
      <c r="G121" s="30" t="s">
        <v>421</v>
      </c>
    </row>
    <row r="122" spans="1:7" ht="15" hidden="1" x14ac:dyDescent="0.2">
      <c r="A122" s="26" t="s">
        <v>422</v>
      </c>
      <c r="B122" s="27" t="s">
        <v>18</v>
      </c>
      <c r="C122" s="27" t="s">
        <v>423</v>
      </c>
      <c r="D122" s="28">
        <v>45917</v>
      </c>
      <c r="E122" s="29">
        <f ca="1">_xlfn.DAYS($H$1,D122)</f>
        <v>376</v>
      </c>
      <c r="F122" s="27" t="s">
        <v>394</v>
      </c>
      <c r="G122" s="30" t="s">
        <v>387</v>
      </c>
    </row>
    <row r="123" spans="1:7" ht="15" hidden="1" x14ac:dyDescent="0.2">
      <c r="A123" s="26" t="s">
        <v>424</v>
      </c>
      <c r="B123" s="27" t="s">
        <v>18</v>
      </c>
      <c r="C123" s="27" t="s">
        <v>425</v>
      </c>
      <c r="D123" s="28">
        <v>45917</v>
      </c>
      <c r="E123" s="29">
        <f ca="1">_xlfn.DAYS($H$1,D123)</f>
        <v>376</v>
      </c>
      <c r="F123" s="27" t="s">
        <v>394</v>
      </c>
      <c r="G123" s="30" t="s">
        <v>387</v>
      </c>
    </row>
    <row r="124" spans="1:7" ht="15" hidden="1" x14ac:dyDescent="0.2">
      <c r="A124" s="26" t="s">
        <v>426</v>
      </c>
      <c r="B124" s="27" t="s">
        <v>9</v>
      </c>
      <c r="C124" s="27" t="s">
        <v>427</v>
      </c>
      <c r="D124" s="28">
        <v>45917</v>
      </c>
      <c r="E124" s="29">
        <f ca="1">_xlfn.DAYS($H$1,D124)</f>
        <v>376</v>
      </c>
      <c r="F124" s="27" t="s">
        <v>428</v>
      </c>
      <c r="G124" s="30" t="s">
        <v>368</v>
      </c>
    </row>
    <row r="125" spans="1:7" ht="15" hidden="1" x14ac:dyDescent="0.2">
      <c r="A125" s="26" t="s">
        <v>429</v>
      </c>
      <c r="B125" s="27" t="s">
        <v>203</v>
      </c>
      <c r="C125" s="27" t="s">
        <v>430</v>
      </c>
      <c r="D125" s="28">
        <v>45917</v>
      </c>
      <c r="E125" s="29">
        <f ca="1">_xlfn.DAYS($H$1,D125)</f>
        <v>376</v>
      </c>
      <c r="F125" s="27" t="s">
        <v>431</v>
      </c>
      <c r="G125" s="30" t="s">
        <v>432</v>
      </c>
    </row>
    <row r="126" spans="1:7" ht="15" hidden="1" x14ac:dyDescent="0.2">
      <c r="A126" s="26" t="s">
        <v>1082</v>
      </c>
      <c r="B126" s="27" t="s">
        <v>913</v>
      </c>
      <c r="C126" s="27" t="s">
        <v>884</v>
      </c>
      <c r="D126" s="28">
        <v>46202</v>
      </c>
      <c r="E126" s="29">
        <f ca="1">_xlfn.DAYS($H$1,D126)</f>
        <v>91</v>
      </c>
      <c r="F126" s="27" t="s">
        <v>879</v>
      </c>
      <c r="G126" s="30" t="s">
        <v>387</v>
      </c>
    </row>
    <row r="127" spans="1:7" ht="15" x14ac:dyDescent="0.2">
      <c r="A127" s="26" t="s">
        <v>530</v>
      </c>
      <c r="B127" s="27" t="s">
        <v>374</v>
      </c>
      <c r="C127" s="27" t="s">
        <v>531</v>
      </c>
      <c r="D127" s="28">
        <v>46190</v>
      </c>
      <c r="E127" s="29">
        <f ca="1">_xlfn.DAYS($H$1,D127)</f>
        <v>103</v>
      </c>
      <c r="F127" s="27" t="s">
        <v>532</v>
      </c>
      <c r="G127" s="30" t="s">
        <v>496</v>
      </c>
    </row>
    <row r="128" spans="1:7" ht="15" hidden="1" x14ac:dyDescent="0.2">
      <c r="A128" s="26" t="s">
        <v>442</v>
      </c>
      <c r="B128" s="27" t="s">
        <v>9</v>
      </c>
      <c r="C128" s="27" t="s">
        <v>443</v>
      </c>
      <c r="D128" s="28">
        <v>45945</v>
      </c>
      <c r="E128" s="29">
        <f ca="1">_xlfn.DAYS($H$1,D128)</f>
        <v>348</v>
      </c>
      <c r="F128" s="27" t="s">
        <v>444</v>
      </c>
      <c r="G128" s="30" t="s">
        <v>445</v>
      </c>
    </row>
    <row r="129" spans="1:7" ht="15" hidden="1" x14ac:dyDescent="0.2">
      <c r="A129" s="26" t="s">
        <v>446</v>
      </c>
      <c r="B129" s="27" t="s">
        <v>9</v>
      </c>
      <c r="C129" s="27" t="s">
        <v>447</v>
      </c>
      <c r="D129" s="28">
        <v>45980</v>
      </c>
      <c r="E129" s="29">
        <f ca="1">_xlfn.DAYS($H$1,D129)</f>
        <v>313</v>
      </c>
      <c r="F129" s="27" t="s">
        <v>448</v>
      </c>
      <c r="G129" s="30" t="s">
        <v>449</v>
      </c>
    </row>
    <row r="130" spans="1:7" ht="15" x14ac:dyDescent="0.2">
      <c r="A130" s="26" t="s">
        <v>794</v>
      </c>
      <c r="B130" s="27" t="s">
        <v>374</v>
      </c>
      <c r="C130" s="27" t="s">
        <v>795</v>
      </c>
      <c r="D130" s="28">
        <v>46190</v>
      </c>
      <c r="E130" s="29">
        <f ca="1">_xlfn.DAYS($H$1,D130)</f>
        <v>103</v>
      </c>
      <c r="F130" s="27" t="s">
        <v>796</v>
      </c>
      <c r="G130" s="30" t="s">
        <v>797</v>
      </c>
    </row>
    <row r="131" spans="1:7" ht="15" hidden="1" x14ac:dyDescent="0.2">
      <c r="A131" s="26" t="s">
        <v>454</v>
      </c>
      <c r="B131" s="27" t="s">
        <v>18</v>
      </c>
      <c r="C131" s="27" t="s">
        <v>455</v>
      </c>
      <c r="D131" s="28">
        <v>45980</v>
      </c>
      <c r="E131" s="29">
        <f ca="1">_xlfn.DAYS($H$1,D131)</f>
        <v>313</v>
      </c>
      <c r="F131" s="27" t="s">
        <v>456</v>
      </c>
      <c r="G131" s="30" t="s">
        <v>274</v>
      </c>
    </row>
    <row r="132" spans="1:7" ht="15" hidden="1" x14ac:dyDescent="0.2">
      <c r="A132" s="26" t="s">
        <v>457</v>
      </c>
      <c r="B132" s="27" t="s">
        <v>9</v>
      </c>
      <c r="C132" s="27" t="s">
        <v>458</v>
      </c>
      <c r="D132" s="28">
        <v>45980</v>
      </c>
      <c r="E132" s="29">
        <f ca="1">_xlfn.DAYS($H$1,D132)</f>
        <v>313</v>
      </c>
      <c r="F132" s="27" t="s">
        <v>266</v>
      </c>
      <c r="G132" s="30" t="s">
        <v>459</v>
      </c>
    </row>
    <row r="133" spans="1:7" ht="15" hidden="1" x14ac:dyDescent="0.2">
      <c r="A133" s="26" t="s">
        <v>460</v>
      </c>
      <c r="B133" s="27" t="s">
        <v>9</v>
      </c>
      <c r="C133" s="27" t="s">
        <v>435</v>
      </c>
      <c r="D133" s="28">
        <v>45980</v>
      </c>
      <c r="E133" s="29">
        <f ca="1">_xlfn.DAYS($H$1,D133)</f>
        <v>313</v>
      </c>
      <c r="F133" s="27" t="s">
        <v>436</v>
      </c>
      <c r="G133" s="30" t="s">
        <v>461</v>
      </c>
    </row>
    <row r="134" spans="1:7" ht="15" hidden="1" x14ac:dyDescent="0.2">
      <c r="A134" s="26" t="s">
        <v>462</v>
      </c>
      <c r="B134" s="27" t="s">
        <v>9</v>
      </c>
      <c r="C134" s="27" t="s">
        <v>463</v>
      </c>
      <c r="D134" s="28">
        <v>46008</v>
      </c>
      <c r="E134" s="29">
        <f ca="1">_xlfn.DAYS($H$1,D134)</f>
        <v>285</v>
      </c>
      <c r="F134" s="27" t="s">
        <v>464</v>
      </c>
      <c r="G134" s="30" t="s">
        <v>465</v>
      </c>
    </row>
    <row r="135" spans="1:7" ht="15" hidden="1" x14ac:dyDescent="0.2">
      <c r="A135" s="26" t="s">
        <v>466</v>
      </c>
      <c r="B135" s="27" t="s">
        <v>9</v>
      </c>
      <c r="C135" s="27" t="s">
        <v>467</v>
      </c>
      <c r="D135" s="28">
        <v>46008</v>
      </c>
      <c r="E135" s="29">
        <f ca="1">_xlfn.DAYS($H$1,D135)</f>
        <v>285</v>
      </c>
      <c r="F135" s="27" t="s">
        <v>468</v>
      </c>
      <c r="G135" s="30" t="s">
        <v>469</v>
      </c>
    </row>
    <row r="136" spans="1:7" ht="15" hidden="1" x14ac:dyDescent="0.2">
      <c r="A136" s="26" t="s">
        <v>470</v>
      </c>
      <c r="B136" s="27" t="s">
        <v>9</v>
      </c>
      <c r="C136" s="27" t="s">
        <v>471</v>
      </c>
      <c r="D136" s="28">
        <v>46008</v>
      </c>
      <c r="E136" s="29">
        <f ca="1">_xlfn.DAYS($H$1,D136)</f>
        <v>285</v>
      </c>
      <c r="F136" s="27" t="s">
        <v>472</v>
      </c>
      <c r="G136" s="30" t="s">
        <v>473</v>
      </c>
    </row>
    <row r="137" spans="1:7" ht="15" x14ac:dyDescent="0.2">
      <c r="A137" s="26" t="s">
        <v>521</v>
      </c>
      <c r="B137" s="27" t="s">
        <v>374</v>
      </c>
      <c r="C137" s="27" t="s">
        <v>522</v>
      </c>
      <c r="D137" s="28">
        <v>46162</v>
      </c>
      <c r="E137" s="29">
        <f ca="1">_xlfn.DAYS($H$1,D137)</f>
        <v>131</v>
      </c>
      <c r="F137" s="27" t="s">
        <v>227</v>
      </c>
      <c r="G137" s="30" t="s">
        <v>228</v>
      </c>
    </row>
    <row r="138" spans="1:7" ht="15" hidden="1" x14ac:dyDescent="0.2">
      <c r="A138" s="26" t="s">
        <v>478</v>
      </c>
      <c r="B138" s="27" t="s">
        <v>9</v>
      </c>
      <c r="C138" s="27" t="s">
        <v>479</v>
      </c>
      <c r="D138" s="28">
        <v>46008</v>
      </c>
      <c r="E138" s="29">
        <f ca="1">_xlfn.DAYS($H$1,D138)</f>
        <v>285</v>
      </c>
      <c r="F138" s="27" t="s">
        <v>480</v>
      </c>
      <c r="G138" s="30" t="s">
        <v>481</v>
      </c>
    </row>
    <row r="139" spans="1:7" ht="15" x14ac:dyDescent="0.2">
      <c r="A139" s="26" t="s">
        <v>564</v>
      </c>
      <c r="B139" s="27" t="s">
        <v>374</v>
      </c>
      <c r="C139" s="27" t="s">
        <v>565</v>
      </c>
      <c r="D139" s="28">
        <v>46162</v>
      </c>
      <c r="E139" s="29">
        <f ca="1">_xlfn.DAYS($H$1,D139)</f>
        <v>131</v>
      </c>
      <c r="F139" s="27" t="s">
        <v>566</v>
      </c>
      <c r="G139" s="30" t="s">
        <v>410</v>
      </c>
    </row>
    <row r="140" spans="1:7" ht="15" x14ac:dyDescent="0.2">
      <c r="A140" s="26" t="s">
        <v>1165</v>
      </c>
      <c r="B140" s="27" t="s">
        <v>374</v>
      </c>
      <c r="C140" s="27" t="s">
        <v>1166</v>
      </c>
      <c r="D140" s="28">
        <v>46162</v>
      </c>
      <c r="E140" s="29">
        <f ca="1">_xlfn.DAYS($H$1,D140)</f>
        <v>131</v>
      </c>
      <c r="F140" s="27" t="s">
        <v>566</v>
      </c>
      <c r="G140" s="30" t="s">
        <v>410</v>
      </c>
    </row>
    <row r="141" spans="1:7" ht="15" x14ac:dyDescent="0.2">
      <c r="A141" s="26" t="s">
        <v>510</v>
      </c>
      <c r="B141" s="27" t="s">
        <v>374</v>
      </c>
      <c r="C141" s="27" t="s">
        <v>511</v>
      </c>
      <c r="D141" s="28">
        <v>46127</v>
      </c>
      <c r="E141" s="29">
        <f ca="1">_xlfn.DAYS($H$1,D141)</f>
        <v>166</v>
      </c>
      <c r="F141" s="27" t="s">
        <v>184</v>
      </c>
      <c r="G141" s="30" t="s">
        <v>512</v>
      </c>
    </row>
    <row r="142" spans="1:7" ht="15" hidden="1" x14ac:dyDescent="0.2">
      <c r="A142" s="26" t="s">
        <v>493</v>
      </c>
      <c r="B142" s="27" t="s">
        <v>9</v>
      </c>
      <c r="C142" s="27" t="s">
        <v>451</v>
      </c>
      <c r="D142" s="28">
        <v>46043</v>
      </c>
      <c r="E142" s="29">
        <f ca="1">_xlfn.DAYS($H$1,D142)</f>
        <v>250</v>
      </c>
      <c r="F142" s="27" t="s">
        <v>452</v>
      </c>
      <c r="G142" s="30" t="s">
        <v>453</v>
      </c>
    </row>
    <row r="143" spans="1:7" ht="15" hidden="1" x14ac:dyDescent="0.2">
      <c r="A143" s="26" t="s">
        <v>494</v>
      </c>
      <c r="B143" s="27" t="s">
        <v>9</v>
      </c>
      <c r="C143" s="27" t="s">
        <v>495</v>
      </c>
      <c r="D143" s="28">
        <v>46043</v>
      </c>
      <c r="E143" s="29">
        <f ca="1">_xlfn.DAYS($H$1,D143)</f>
        <v>250</v>
      </c>
      <c r="F143" s="27" t="s">
        <v>205</v>
      </c>
      <c r="G143" s="30" t="s">
        <v>496</v>
      </c>
    </row>
    <row r="144" spans="1:7" ht="15" hidden="1" x14ac:dyDescent="0.2">
      <c r="A144" s="26" t="s">
        <v>497</v>
      </c>
      <c r="B144" s="27" t="s">
        <v>9</v>
      </c>
      <c r="C144" s="27" t="s">
        <v>498</v>
      </c>
      <c r="D144" s="28">
        <v>46043</v>
      </c>
      <c r="E144" s="29">
        <f ca="1">_xlfn.DAYS($H$1,D144)</f>
        <v>250</v>
      </c>
      <c r="F144" s="27" t="s">
        <v>499</v>
      </c>
      <c r="G144" s="30" t="s">
        <v>500</v>
      </c>
    </row>
    <row r="145" spans="1:7" ht="15" hidden="1" x14ac:dyDescent="0.2">
      <c r="A145" s="26" t="s">
        <v>501</v>
      </c>
      <c r="B145" s="27" t="s">
        <v>203</v>
      </c>
      <c r="C145" s="27" t="s">
        <v>502</v>
      </c>
      <c r="D145" s="28">
        <v>46099</v>
      </c>
      <c r="E145" s="29">
        <f ca="1">_xlfn.DAYS($H$1,D145)</f>
        <v>194</v>
      </c>
      <c r="F145" s="27" t="s">
        <v>503</v>
      </c>
      <c r="G145" s="30" t="s">
        <v>504</v>
      </c>
    </row>
    <row r="146" spans="1:7" ht="15" hidden="1" x14ac:dyDescent="0.2">
      <c r="A146" s="26" t="s">
        <v>505</v>
      </c>
      <c r="B146" s="27" t="s">
        <v>9</v>
      </c>
      <c r="C146" s="27" t="s">
        <v>506</v>
      </c>
      <c r="D146" s="28">
        <v>46099</v>
      </c>
      <c r="E146" s="29">
        <f ca="1">_xlfn.DAYS($H$1,D146)</f>
        <v>194</v>
      </c>
      <c r="F146" s="27" t="s">
        <v>507</v>
      </c>
      <c r="G146" s="30" t="s">
        <v>508</v>
      </c>
    </row>
    <row r="147" spans="1:7" ht="15" x14ac:dyDescent="0.2">
      <c r="A147" s="26" t="s">
        <v>561</v>
      </c>
      <c r="B147" s="27" t="s">
        <v>374</v>
      </c>
      <c r="C147" s="27" t="s">
        <v>562</v>
      </c>
      <c r="D147" s="28">
        <v>46127</v>
      </c>
      <c r="E147" s="29">
        <f ca="1">_xlfn.DAYS($H$1,D147)</f>
        <v>166</v>
      </c>
      <c r="F147" s="27" t="s">
        <v>563</v>
      </c>
      <c r="G147" s="30" t="s">
        <v>406</v>
      </c>
    </row>
    <row r="148" spans="1:7" ht="15" x14ac:dyDescent="0.2">
      <c r="A148" s="26" t="s">
        <v>781</v>
      </c>
      <c r="B148" s="27" t="s">
        <v>374</v>
      </c>
      <c r="C148" s="27" t="s">
        <v>782</v>
      </c>
      <c r="D148" s="28">
        <v>46127</v>
      </c>
      <c r="E148" s="29">
        <f ca="1">_xlfn.DAYS($H$1,D148)</f>
        <v>166</v>
      </c>
      <c r="F148" s="27" t="s">
        <v>563</v>
      </c>
      <c r="G148" s="30" t="s">
        <v>406</v>
      </c>
    </row>
    <row r="149" spans="1:7" ht="15" hidden="1" x14ac:dyDescent="0.2">
      <c r="A149" s="26" t="s">
        <v>513</v>
      </c>
      <c r="B149" s="27" t="s">
        <v>9</v>
      </c>
      <c r="C149" s="27" t="s">
        <v>514</v>
      </c>
      <c r="D149" s="28">
        <v>46127</v>
      </c>
      <c r="E149" s="29">
        <f ca="1">_xlfn.DAYS($H$1,D149)</f>
        <v>166</v>
      </c>
      <c r="F149" s="27" t="s">
        <v>515</v>
      </c>
      <c r="G149" s="30" t="s">
        <v>516</v>
      </c>
    </row>
    <row r="150" spans="1:7" ht="15" hidden="1" x14ac:dyDescent="0.2">
      <c r="A150" s="26" t="s">
        <v>517</v>
      </c>
      <c r="B150" s="27" t="s">
        <v>9</v>
      </c>
      <c r="C150" s="27" t="s">
        <v>518</v>
      </c>
      <c r="D150" s="28">
        <v>46127</v>
      </c>
      <c r="E150" s="29">
        <f ca="1">_xlfn.DAYS($H$1,D150)</f>
        <v>166</v>
      </c>
      <c r="F150" s="27" t="s">
        <v>519</v>
      </c>
      <c r="G150" s="30" t="s">
        <v>520</v>
      </c>
    </row>
    <row r="151" spans="1:7" ht="15" x14ac:dyDescent="0.2">
      <c r="A151" s="26" t="s">
        <v>822</v>
      </c>
      <c r="B151" s="27" t="s">
        <v>374</v>
      </c>
      <c r="C151" s="27" t="s">
        <v>823</v>
      </c>
      <c r="D151" s="28">
        <v>46127</v>
      </c>
      <c r="E151" s="29">
        <f ca="1">_xlfn.DAYS($H$1,D151)</f>
        <v>166</v>
      </c>
      <c r="F151" s="27" t="s">
        <v>824</v>
      </c>
      <c r="G151" s="30" t="s">
        <v>825</v>
      </c>
    </row>
    <row r="152" spans="1:7" ht="15" hidden="1" x14ac:dyDescent="0.2">
      <c r="A152" s="26" t="s">
        <v>523</v>
      </c>
      <c r="B152" s="27" t="s">
        <v>524</v>
      </c>
      <c r="C152" s="27" t="s">
        <v>525</v>
      </c>
      <c r="D152" s="28">
        <v>46190</v>
      </c>
      <c r="E152" s="29">
        <f ca="1">_xlfn.DAYS($H$1,D152)</f>
        <v>103</v>
      </c>
      <c r="F152" s="27" t="s">
        <v>526</v>
      </c>
      <c r="G152" s="30" t="s">
        <v>421</v>
      </c>
    </row>
    <row r="153" spans="1:7" ht="15" hidden="1" x14ac:dyDescent="0.2">
      <c r="A153" s="26" t="s">
        <v>527</v>
      </c>
      <c r="B153" s="27" t="s">
        <v>524</v>
      </c>
      <c r="C153" s="27" t="s">
        <v>528</v>
      </c>
      <c r="D153" s="28">
        <v>46190</v>
      </c>
      <c r="E153" s="29">
        <f ca="1">_xlfn.DAYS($H$1,D153)</f>
        <v>103</v>
      </c>
      <c r="F153" s="27" t="s">
        <v>529</v>
      </c>
      <c r="G153" s="30" t="s">
        <v>421</v>
      </c>
    </row>
    <row r="154" spans="1:7" ht="15" x14ac:dyDescent="0.2">
      <c r="A154" s="26" t="s">
        <v>881</v>
      </c>
      <c r="B154" s="27" t="s">
        <v>374</v>
      </c>
      <c r="C154" s="27" t="s">
        <v>882</v>
      </c>
      <c r="D154" s="28">
        <v>46127</v>
      </c>
      <c r="E154" s="29">
        <f ca="1">_xlfn.DAYS($H$1,D154)</f>
        <v>166</v>
      </c>
      <c r="F154" s="27" t="s">
        <v>563</v>
      </c>
      <c r="G154" s="30" t="s">
        <v>406</v>
      </c>
    </row>
    <row r="155" spans="1:7" ht="15" hidden="1" x14ac:dyDescent="0.2">
      <c r="A155" s="26" t="s">
        <v>533</v>
      </c>
      <c r="B155" s="27" t="s">
        <v>9</v>
      </c>
      <c r="C155" s="27" t="s">
        <v>534</v>
      </c>
      <c r="D155" s="28">
        <v>46190</v>
      </c>
      <c r="E155" s="29">
        <f ca="1">_xlfn.DAYS($H$1,D155)</f>
        <v>103</v>
      </c>
      <c r="F155" s="27" t="s">
        <v>535</v>
      </c>
      <c r="G155" s="30" t="s">
        <v>536</v>
      </c>
    </row>
    <row r="156" spans="1:7" ht="15" x14ac:dyDescent="0.2">
      <c r="A156" s="26" t="s">
        <v>957</v>
      </c>
      <c r="B156" s="27" t="s">
        <v>374</v>
      </c>
      <c r="C156" s="27" t="s">
        <v>958</v>
      </c>
      <c r="D156" s="28">
        <v>46127</v>
      </c>
      <c r="E156" s="29">
        <f ca="1">_xlfn.DAYS($H$1,D156)</f>
        <v>166</v>
      </c>
      <c r="F156" s="27" t="s">
        <v>563</v>
      </c>
      <c r="G156" s="30" t="s">
        <v>406</v>
      </c>
    </row>
    <row r="157" spans="1:7" ht="15" x14ac:dyDescent="0.2">
      <c r="A157" s="26" t="s">
        <v>959</v>
      </c>
      <c r="B157" s="27" t="s">
        <v>374</v>
      </c>
      <c r="C157" s="27" t="s">
        <v>960</v>
      </c>
      <c r="D157" s="28">
        <v>46127</v>
      </c>
      <c r="E157" s="29">
        <f ca="1">_xlfn.DAYS($H$1,D157)</f>
        <v>166</v>
      </c>
      <c r="F157" s="27" t="s">
        <v>566</v>
      </c>
      <c r="G157" s="30" t="s">
        <v>410</v>
      </c>
    </row>
    <row r="158" spans="1:7" ht="15" x14ac:dyDescent="0.2">
      <c r="A158" s="26" t="s">
        <v>1163</v>
      </c>
      <c r="B158" s="27" t="s">
        <v>374</v>
      </c>
      <c r="C158" s="27" t="s">
        <v>1164</v>
      </c>
      <c r="D158" s="28">
        <v>46127</v>
      </c>
      <c r="E158" s="29">
        <f ca="1">_xlfn.DAYS($H$1,D158)</f>
        <v>166</v>
      </c>
      <c r="F158" s="27" t="s">
        <v>563</v>
      </c>
      <c r="G158" s="30" t="s">
        <v>406</v>
      </c>
    </row>
    <row r="159" spans="1:7" ht="15" x14ac:dyDescent="0.2">
      <c r="A159" s="26" t="s">
        <v>509</v>
      </c>
      <c r="B159" s="27" t="s">
        <v>374</v>
      </c>
      <c r="C159" s="27" t="s">
        <v>483</v>
      </c>
      <c r="D159" s="28">
        <v>46099</v>
      </c>
      <c r="E159" s="29">
        <f ca="1">_xlfn.DAYS($H$1,D159)</f>
        <v>194</v>
      </c>
      <c r="F159" s="27" t="s">
        <v>484</v>
      </c>
      <c r="G159" s="30" t="s">
        <v>485</v>
      </c>
    </row>
    <row r="160" spans="1:7" ht="15" x14ac:dyDescent="0.2">
      <c r="A160" s="26" t="s">
        <v>1144</v>
      </c>
      <c r="B160" s="27" t="s">
        <v>374</v>
      </c>
      <c r="C160" s="27" t="s">
        <v>1145</v>
      </c>
      <c r="D160" s="28">
        <v>46099</v>
      </c>
      <c r="E160" s="29">
        <f ca="1">_xlfn.DAYS($H$1,D160)</f>
        <v>194</v>
      </c>
      <c r="F160" s="27" t="s">
        <v>507</v>
      </c>
      <c r="G160" s="30" t="s">
        <v>508</v>
      </c>
    </row>
    <row r="161" spans="1:7" ht="15" x14ac:dyDescent="0.2">
      <c r="A161" s="26" t="s">
        <v>774</v>
      </c>
      <c r="B161" s="27" t="s">
        <v>374</v>
      </c>
      <c r="C161" s="27" t="s">
        <v>764</v>
      </c>
      <c r="D161" s="28">
        <v>46080</v>
      </c>
      <c r="E161" s="29">
        <f ca="1">_xlfn.DAYS($H$1,D161)</f>
        <v>213</v>
      </c>
      <c r="F161" s="27" t="s">
        <v>775</v>
      </c>
      <c r="G161" s="30" t="s">
        <v>766</v>
      </c>
    </row>
    <row r="162" spans="1:7" ht="15" x14ac:dyDescent="0.2">
      <c r="A162" s="26" t="s">
        <v>767</v>
      </c>
      <c r="B162" s="27" t="s">
        <v>434</v>
      </c>
      <c r="C162" s="27" t="s">
        <v>768</v>
      </c>
      <c r="D162" s="28">
        <v>46071</v>
      </c>
      <c r="E162" s="29">
        <f ca="1">_xlfn.DAYS($H$1,D162)</f>
        <v>222</v>
      </c>
      <c r="F162" s="27" t="s">
        <v>769</v>
      </c>
      <c r="G162" s="30" t="s">
        <v>770</v>
      </c>
    </row>
    <row r="163" spans="1:7" ht="15" x14ac:dyDescent="0.2">
      <c r="A163" s="26" t="s">
        <v>877</v>
      </c>
      <c r="B163" s="27" t="s">
        <v>434</v>
      </c>
      <c r="C163" s="27" t="s">
        <v>878</v>
      </c>
      <c r="D163" s="28">
        <v>46071</v>
      </c>
      <c r="E163" s="29">
        <f ca="1">_xlfn.DAYS($H$1,D163)</f>
        <v>222</v>
      </c>
      <c r="F163" s="27" t="s">
        <v>879</v>
      </c>
      <c r="G163" s="30" t="s">
        <v>880</v>
      </c>
    </row>
    <row r="164" spans="1:7" ht="15" x14ac:dyDescent="0.2">
      <c r="A164" s="26" t="s">
        <v>763</v>
      </c>
      <c r="B164" s="27" t="s">
        <v>434</v>
      </c>
      <c r="C164" s="27" t="s">
        <v>764</v>
      </c>
      <c r="D164" s="28">
        <v>46043</v>
      </c>
      <c r="E164" s="29">
        <f ca="1">_xlfn.DAYS($H$1,D164)</f>
        <v>250</v>
      </c>
      <c r="F164" s="27" t="s">
        <v>765</v>
      </c>
      <c r="G164" s="30" t="s">
        <v>766</v>
      </c>
    </row>
    <row r="165" spans="1:7" ht="15" hidden="1" x14ac:dyDescent="0.2">
      <c r="A165" s="26" t="s">
        <v>567</v>
      </c>
      <c r="B165" s="27" t="s">
        <v>9</v>
      </c>
      <c r="C165" s="27" t="s">
        <v>568</v>
      </c>
      <c r="D165" s="28">
        <v>45427</v>
      </c>
      <c r="E165" s="29">
        <f ca="1">_xlfn.DAYS($H$1,D165)</f>
        <v>866</v>
      </c>
      <c r="F165" s="27" t="s">
        <v>431</v>
      </c>
      <c r="G165" s="30" t="s">
        <v>569</v>
      </c>
    </row>
    <row r="166" spans="1:7" ht="15" hidden="1" x14ac:dyDescent="0.2">
      <c r="A166" s="26" t="s">
        <v>570</v>
      </c>
      <c r="B166" s="27" t="s">
        <v>9</v>
      </c>
      <c r="C166" s="27" t="s">
        <v>304</v>
      </c>
      <c r="D166" s="28">
        <v>45553</v>
      </c>
      <c r="E166" s="29">
        <f ca="1">_xlfn.DAYS($H$1,D166)</f>
        <v>740</v>
      </c>
      <c r="F166" s="27" t="s">
        <v>305</v>
      </c>
      <c r="G166" s="30" t="s">
        <v>306</v>
      </c>
    </row>
    <row r="167" spans="1:7" ht="15" hidden="1" x14ac:dyDescent="0.2">
      <c r="A167" s="26" t="s">
        <v>571</v>
      </c>
      <c r="B167" s="27" t="s">
        <v>9</v>
      </c>
      <c r="C167" s="27" t="s">
        <v>572</v>
      </c>
      <c r="D167" s="28">
        <v>45674</v>
      </c>
      <c r="E167" s="29">
        <f ca="1">_xlfn.DAYS($H$1,D167)</f>
        <v>619</v>
      </c>
      <c r="F167" s="27" t="s">
        <v>359</v>
      </c>
      <c r="G167" s="30" t="s">
        <v>360</v>
      </c>
    </row>
    <row r="168" spans="1:7" ht="15" hidden="1" x14ac:dyDescent="0.2">
      <c r="A168" s="26" t="s">
        <v>573</v>
      </c>
      <c r="B168" s="27" t="s">
        <v>9</v>
      </c>
      <c r="C168" s="27" t="s">
        <v>427</v>
      </c>
      <c r="D168" s="28">
        <v>45945</v>
      </c>
      <c r="E168" s="29">
        <f ca="1">_xlfn.DAYS($H$1,D168)</f>
        <v>348</v>
      </c>
      <c r="F168" s="27" t="s">
        <v>574</v>
      </c>
      <c r="G168" s="30" t="s">
        <v>575</v>
      </c>
    </row>
    <row r="169" spans="1:7" ht="15" hidden="1" x14ac:dyDescent="0.2">
      <c r="A169" s="26" t="s">
        <v>576</v>
      </c>
      <c r="B169" s="27" t="s">
        <v>9</v>
      </c>
      <c r="C169" s="27" t="s">
        <v>467</v>
      </c>
      <c r="D169" s="28">
        <v>46008</v>
      </c>
      <c r="E169" s="29">
        <f ca="1">_xlfn.DAYS($H$1,D169)</f>
        <v>285</v>
      </c>
      <c r="F169" s="27" t="s">
        <v>468</v>
      </c>
      <c r="G169" s="30" t="s">
        <v>469</v>
      </c>
    </row>
    <row r="170" spans="1:7" ht="15" hidden="1" x14ac:dyDescent="0.2">
      <c r="A170" s="26" t="s">
        <v>577</v>
      </c>
      <c r="B170" s="27" t="s">
        <v>18</v>
      </c>
      <c r="C170" s="27" t="s">
        <v>578</v>
      </c>
      <c r="D170" s="28">
        <v>46127</v>
      </c>
      <c r="E170" s="29">
        <f ca="1">_xlfn.DAYS($H$1,D170)</f>
        <v>166</v>
      </c>
      <c r="F170" s="27" t="s">
        <v>579</v>
      </c>
      <c r="G170" s="30" t="s">
        <v>580</v>
      </c>
    </row>
    <row r="171" spans="1:7" ht="15" hidden="1" x14ac:dyDescent="0.2">
      <c r="A171" s="26" t="s">
        <v>581</v>
      </c>
      <c r="B171" s="27" t="s">
        <v>130</v>
      </c>
      <c r="C171" s="27" t="s">
        <v>582</v>
      </c>
      <c r="D171" s="28">
        <v>46190</v>
      </c>
      <c r="E171" s="29">
        <f ca="1">_xlfn.DAYS($H$1,D171)</f>
        <v>103</v>
      </c>
      <c r="F171" s="27" t="s">
        <v>579</v>
      </c>
      <c r="G171" s="30" t="s">
        <v>387</v>
      </c>
    </row>
    <row r="172" spans="1:7" ht="15" hidden="1" x14ac:dyDescent="0.2">
      <c r="A172" s="26" t="s">
        <v>583</v>
      </c>
      <c r="B172" s="27" t="s">
        <v>584</v>
      </c>
      <c r="C172" s="27" t="s">
        <v>585</v>
      </c>
      <c r="D172" s="28">
        <v>46218</v>
      </c>
      <c r="E172" s="29">
        <f ca="1">_xlfn.DAYS($H$1,D172)</f>
        <v>75</v>
      </c>
      <c r="F172" s="27" t="s">
        <v>586</v>
      </c>
      <c r="G172" s="30" t="s">
        <v>540</v>
      </c>
    </row>
    <row r="173" spans="1:7" ht="15" hidden="1" x14ac:dyDescent="0.2">
      <c r="A173" s="26" t="s">
        <v>587</v>
      </c>
      <c r="B173" s="27" t="s">
        <v>9</v>
      </c>
      <c r="C173" s="27" t="s">
        <v>534</v>
      </c>
      <c r="D173" s="28">
        <v>46218</v>
      </c>
      <c r="E173" s="29">
        <f ca="1">_xlfn.DAYS($H$1,D173)</f>
        <v>75</v>
      </c>
      <c r="F173" s="27" t="s">
        <v>588</v>
      </c>
      <c r="G173" s="30" t="s">
        <v>536</v>
      </c>
    </row>
    <row r="174" spans="1:7" ht="15" x14ac:dyDescent="0.2">
      <c r="A174" s="26" t="s">
        <v>949</v>
      </c>
      <c r="B174" s="27" t="s">
        <v>374</v>
      </c>
      <c r="C174" s="27" t="s">
        <v>950</v>
      </c>
      <c r="D174" s="28">
        <v>46043</v>
      </c>
      <c r="E174" s="29">
        <f ca="1">_xlfn.DAYS($H$1,D174)</f>
        <v>250</v>
      </c>
      <c r="F174" s="27" t="s">
        <v>951</v>
      </c>
      <c r="G174" s="30" t="s">
        <v>952</v>
      </c>
    </row>
    <row r="175" spans="1:7" ht="15" hidden="1" x14ac:dyDescent="0.2">
      <c r="A175" s="26" t="s">
        <v>590</v>
      </c>
      <c r="B175" s="27" t="s">
        <v>591</v>
      </c>
      <c r="C175" s="27" t="s">
        <v>592</v>
      </c>
      <c r="D175" s="28">
        <v>45461</v>
      </c>
      <c r="E175" s="29">
        <f ca="1">_xlfn.DAYS($H$1,D175)</f>
        <v>832</v>
      </c>
      <c r="F175" s="31"/>
      <c r="G175" s="30" t="s">
        <v>387</v>
      </c>
    </row>
    <row r="176" spans="1:7" ht="15" hidden="1" x14ac:dyDescent="0.2">
      <c r="A176" s="26" t="s">
        <v>593</v>
      </c>
      <c r="B176" s="27" t="s">
        <v>9</v>
      </c>
      <c r="C176" s="27" t="s">
        <v>594</v>
      </c>
      <c r="D176" s="28">
        <v>45461</v>
      </c>
      <c r="E176" s="29">
        <f ca="1">_xlfn.DAYS($H$1,D176)</f>
        <v>832</v>
      </c>
      <c r="F176" s="31"/>
      <c r="G176" s="30" t="s">
        <v>387</v>
      </c>
    </row>
    <row r="177" spans="1:7" ht="15" hidden="1" x14ac:dyDescent="0.2">
      <c r="A177" s="26" t="s">
        <v>595</v>
      </c>
      <c r="B177" s="27" t="s">
        <v>591</v>
      </c>
      <c r="C177" s="27" t="s">
        <v>596</v>
      </c>
      <c r="D177" s="28">
        <v>45632</v>
      </c>
      <c r="E177" s="29">
        <f ca="1">_xlfn.DAYS($H$1,D177)</f>
        <v>661</v>
      </c>
      <c r="F177" s="31"/>
      <c r="G177" s="30" t="s">
        <v>387</v>
      </c>
    </row>
    <row r="178" spans="1:7" ht="15" hidden="1" x14ac:dyDescent="0.2">
      <c r="A178" s="26" t="s">
        <v>597</v>
      </c>
      <c r="B178" s="27" t="s">
        <v>9</v>
      </c>
      <c r="C178" s="27" t="s">
        <v>598</v>
      </c>
      <c r="D178" s="28">
        <v>44858</v>
      </c>
      <c r="E178" s="29">
        <f ca="1">_xlfn.DAYS($H$1,D178)</f>
        <v>1435</v>
      </c>
      <c r="F178" s="27" t="s">
        <v>599</v>
      </c>
      <c r="G178" s="30" t="s">
        <v>600</v>
      </c>
    </row>
    <row r="179" spans="1:7" ht="15" hidden="1" x14ac:dyDescent="0.2">
      <c r="A179" s="26" t="s">
        <v>601</v>
      </c>
      <c r="B179" s="27" t="s">
        <v>9</v>
      </c>
      <c r="C179" s="27" t="s">
        <v>602</v>
      </c>
      <c r="D179" s="28">
        <v>44886</v>
      </c>
      <c r="E179" s="29">
        <f ca="1">_xlfn.DAYS($H$1,D179)</f>
        <v>1407</v>
      </c>
      <c r="F179" s="27" t="s">
        <v>603</v>
      </c>
      <c r="G179" s="30" t="s">
        <v>604</v>
      </c>
    </row>
    <row r="180" spans="1:7" ht="15" hidden="1" x14ac:dyDescent="0.2">
      <c r="A180" s="26" t="s">
        <v>605</v>
      </c>
      <c r="B180" s="27" t="s">
        <v>18</v>
      </c>
      <c r="C180" s="27" t="s">
        <v>606</v>
      </c>
      <c r="D180" s="28">
        <v>44944</v>
      </c>
      <c r="E180" s="29">
        <f ca="1">_xlfn.DAYS($H$1,D180)</f>
        <v>1349</v>
      </c>
      <c r="F180" s="27" t="s">
        <v>607</v>
      </c>
      <c r="G180" s="30" t="s">
        <v>608</v>
      </c>
    </row>
    <row r="181" spans="1:7" ht="15" hidden="1" x14ac:dyDescent="0.2">
      <c r="A181" s="26" t="s">
        <v>609</v>
      </c>
      <c r="B181" s="27" t="s">
        <v>9</v>
      </c>
      <c r="C181" s="27" t="s">
        <v>610</v>
      </c>
      <c r="D181" s="28">
        <v>44972</v>
      </c>
      <c r="E181" s="29">
        <f ca="1">_xlfn.DAYS($H$1,D181)</f>
        <v>1321</v>
      </c>
      <c r="F181" s="27" t="s">
        <v>611</v>
      </c>
      <c r="G181" s="30" t="s">
        <v>612</v>
      </c>
    </row>
    <row r="182" spans="1:7" ht="15" hidden="1" x14ac:dyDescent="0.2">
      <c r="A182" s="26" t="s">
        <v>613</v>
      </c>
      <c r="B182" s="27" t="s">
        <v>614</v>
      </c>
      <c r="C182" s="27" t="s">
        <v>615</v>
      </c>
      <c r="D182" s="28">
        <v>44985</v>
      </c>
      <c r="E182" s="29">
        <f ca="1">_xlfn.DAYS($H$1,D182)</f>
        <v>1308</v>
      </c>
      <c r="F182" s="27" t="s">
        <v>616</v>
      </c>
      <c r="G182" s="30" t="s">
        <v>617</v>
      </c>
    </row>
    <row r="183" spans="1:7" ht="15" hidden="1" x14ac:dyDescent="0.2">
      <c r="A183" s="26" t="s">
        <v>618</v>
      </c>
      <c r="B183" s="27" t="s">
        <v>614</v>
      </c>
      <c r="C183" s="27" t="s">
        <v>619</v>
      </c>
      <c r="D183" s="28">
        <v>45008</v>
      </c>
      <c r="E183" s="29">
        <f ca="1">_xlfn.DAYS($H$1,D183)</f>
        <v>1285</v>
      </c>
      <c r="F183" s="27" t="s">
        <v>620</v>
      </c>
      <c r="G183" s="30" t="s">
        <v>621</v>
      </c>
    </row>
    <row r="184" spans="1:7" ht="15" hidden="1" x14ac:dyDescent="0.2">
      <c r="A184" s="26" t="s">
        <v>622</v>
      </c>
      <c r="B184" s="27" t="s">
        <v>18</v>
      </c>
      <c r="C184" s="27" t="s">
        <v>623</v>
      </c>
      <c r="D184" s="28">
        <v>45076</v>
      </c>
      <c r="E184" s="29">
        <f ca="1">_xlfn.DAYS($H$1,D184)</f>
        <v>1217</v>
      </c>
      <c r="F184" s="27" t="s">
        <v>624</v>
      </c>
      <c r="G184" s="30" t="s">
        <v>625</v>
      </c>
    </row>
    <row r="185" spans="1:7" ht="15" hidden="1" x14ac:dyDescent="0.2">
      <c r="A185" s="26" t="s">
        <v>626</v>
      </c>
      <c r="B185" s="27" t="s">
        <v>18</v>
      </c>
      <c r="C185" s="27" t="s">
        <v>627</v>
      </c>
      <c r="D185" s="28">
        <v>45126</v>
      </c>
      <c r="E185" s="29">
        <f ca="1">_xlfn.DAYS($H$1,D185)</f>
        <v>1167</v>
      </c>
      <c r="F185" s="27" t="s">
        <v>628</v>
      </c>
      <c r="G185" s="30" t="s">
        <v>629</v>
      </c>
    </row>
    <row r="186" spans="1:7" ht="15" x14ac:dyDescent="0.2">
      <c r="A186" s="26" t="s">
        <v>953</v>
      </c>
      <c r="B186" s="27" t="s">
        <v>374</v>
      </c>
      <c r="C186" s="27" t="s">
        <v>954</v>
      </c>
      <c r="D186" s="28">
        <v>46043</v>
      </c>
      <c r="E186" s="29">
        <f ca="1">_xlfn.DAYS($H$1,D186)</f>
        <v>250</v>
      </c>
      <c r="F186" s="27" t="s">
        <v>955</v>
      </c>
      <c r="G186" s="30" t="s">
        <v>956</v>
      </c>
    </row>
    <row r="187" spans="1:7" ht="15" x14ac:dyDescent="0.2">
      <c r="A187" s="26" t="s">
        <v>1138</v>
      </c>
      <c r="B187" s="27" t="s">
        <v>374</v>
      </c>
      <c r="C187" s="27" t="s">
        <v>1139</v>
      </c>
      <c r="D187" s="28">
        <v>46043</v>
      </c>
      <c r="E187" s="29">
        <f ca="1">_xlfn.DAYS($H$1,D187)</f>
        <v>250</v>
      </c>
      <c r="F187" s="27" t="s">
        <v>955</v>
      </c>
      <c r="G187" s="30" t="s">
        <v>956</v>
      </c>
    </row>
    <row r="188" spans="1:7" ht="15" hidden="1" x14ac:dyDescent="0.2">
      <c r="A188" s="26" t="s">
        <v>638</v>
      </c>
      <c r="B188" s="27" t="s">
        <v>614</v>
      </c>
      <c r="C188" s="27" t="s">
        <v>639</v>
      </c>
      <c r="D188" s="28">
        <v>45282</v>
      </c>
      <c r="E188" s="29">
        <f ca="1">_xlfn.DAYS($H$1,D188)</f>
        <v>1011</v>
      </c>
      <c r="F188" s="27" t="s">
        <v>640</v>
      </c>
      <c r="G188" s="30" t="s">
        <v>641</v>
      </c>
    </row>
    <row r="189" spans="1:7" ht="15" hidden="1" x14ac:dyDescent="0.2">
      <c r="A189" s="26" t="s">
        <v>642</v>
      </c>
      <c r="B189" s="27" t="s">
        <v>9</v>
      </c>
      <c r="C189" s="27" t="s">
        <v>643</v>
      </c>
      <c r="D189" s="28">
        <v>45282</v>
      </c>
      <c r="E189" s="29">
        <f ca="1">_xlfn.DAYS($H$1,D189)</f>
        <v>1011</v>
      </c>
      <c r="F189" s="27" t="s">
        <v>644</v>
      </c>
      <c r="G189" s="30" t="s">
        <v>645</v>
      </c>
    </row>
    <row r="190" spans="1:7" ht="15" hidden="1" x14ac:dyDescent="0.2">
      <c r="A190" s="26" t="s">
        <v>646</v>
      </c>
      <c r="B190" s="27" t="s">
        <v>614</v>
      </c>
      <c r="C190" s="27" t="s">
        <v>647</v>
      </c>
      <c r="D190" s="28">
        <v>45282</v>
      </c>
      <c r="E190" s="29">
        <f ca="1">_xlfn.DAYS($H$1,D190)</f>
        <v>1011</v>
      </c>
      <c r="F190" s="27" t="s">
        <v>648</v>
      </c>
      <c r="G190" s="30" t="s">
        <v>649</v>
      </c>
    </row>
    <row r="191" spans="1:7" ht="15" hidden="1" x14ac:dyDescent="0.2">
      <c r="A191" s="26" t="s">
        <v>650</v>
      </c>
      <c r="B191" s="27" t="s">
        <v>9</v>
      </c>
      <c r="C191" s="27" t="s">
        <v>651</v>
      </c>
      <c r="D191" s="28">
        <v>45320</v>
      </c>
      <c r="E191" s="29">
        <f ca="1">_xlfn.DAYS($H$1,D191)</f>
        <v>973</v>
      </c>
      <c r="F191" s="27" t="s">
        <v>652</v>
      </c>
      <c r="G191" s="30" t="s">
        <v>653</v>
      </c>
    </row>
    <row r="192" spans="1:7" ht="15" hidden="1" x14ac:dyDescent="0.2">
      <c r="A192" s="26" t="s">
        <v>654</v>
      </c>
      <c r="B192" s="27" t="s">
        <v>614</v>
      </c>
      <c r="C192" s="27" t="s">
        <v>655</v>
      </c>
      <c r="D192" s="28">
        <v>45320</v>
      </c>
      <c r="E192" s="29">
        <f ca="1">_xlfn.DAYS($H$1,D192)</f>
        <v>973</v>
      </c>
      <c r="F192" s="27" t="s">
        <v>656</v>
      </c>
      <c r="G192" s="30" t="s">
        <v>657</v>
      </c>
    </row>
    <row r="193" spans="1:7" ht="15" hidden="1" x14ac:dyDescent="0.2">
      <c r="A193" s="26" t="s">
        <v>658</v>
      </c>
      <c r="B193" s="27" t="s">
        <v>9</v>
      </c>
      <c r="C193" s="27" t="s">
        <v>659</v>
      </c>
      <c r="D193" s="28">
        <v>45343</v>
      </c>
      <c r="E193" s="29">
        <f ca="1">_xlfn.DAYS($H$1,D193)</f>
        <v>950</v>
      </c>
      <c r="F193" s="27" t="s">
        <v>660</v>
      </c>
      <c r="G193" s="30" t="s">
        <v>661</v>
      </c>
    </row>
    <row r="194" spans="1:7" ht="15" x14ac:dyDescent="0.2">
      <c r="A194" s="26" t="s">
        <v>1140</v>
      </c>
      <c r="B194" s="27" t="s">
        <v>374</v>
      </c>
      <c r="C194" s="27" t="s">
        <v>1141</v>
      </c>
      <c r="D194" s="28">
        <v>46043</v>
      </c>
      <c r="E194" s="29">
        <f ca="1">_xlfn.DAYS($H$1,D194)</f>
        <v>250</v>
      </c>
      <c r="F194" s="27" t="s">
        <v>951</v>
      </c>
      <c r="G194" s="30" t="s">
        <v>952</v>
      </c>
    </row>
    <row r="195" spans="1:7" ht="15" x14ac:dyDescent="0.2">
      <c r="A195" s="26" t="s">
        <v>474</v>
      </c>
      <c r="B195" s="27" t="s">
        <v>374</v>
      </c>
      <c r="C195" s="27" t="s">
        <v>475</v>
      </c>
      <c r="D195" s="28">
        <v>46008</v>
      </c>
      <c r="E195" s="29">
        <f ca="1">_xlfn.DAYS($H$1,D195)</f>
        <v>285</v>
      </c>
      <c r="F195" s="27" t="s">
        <v>476</v>
      </c>
      <c r="G195" s="30" t="s">
        <v>477</v>
      </c>
    </row>
    <row r="196" spans="1:7" ht="15" x14ac:dyDescent="0.2">
      <c r="A196" s="26" t="s">
        <v>482</v>
      </c>
      <c r="B196" s="27" t="s">
        <v>434</v>
      </c>
      <c r="C196" s="27" t="s">
        <v>483</v>
      </c>
      <c r="D196" s="28">
        <v>46008</v>
      </c>
      <c r="E196" s="29">
        <f ca="1">_xlfn.DAYS($H$1,D196)</f>
        <v>285</v>
      </c>
      <c r="F196" s="27" t="s">
        <v>484</v>
      </c>
      <c r="G196" s="30" t="s">
        <v>485</v>
      </c>
    </row>
    <row r="197" spans="1:7" ht="15" hidden="1" x14ac:dyDescent="0.2">
      <c r="A197" s="26" t="s">
        <v>669</v>
      </c>
      <c r="B197" s="27" t="s">
        <v>614</v>
      </c>
      <c r="C197" s="27" t="s">
        <v>670</v>
      </c>
      <c r="D197" s="28">
        <v>45399</v>
      </c>
      <c r="E197" s="29">
        <f ca="1">_xlfn.DAYS($H$1,D197)</f>
        <v>894</v>
      </c>
      <c r="F197" s="27" t="s">
        <v>671</v>
      </c>
      <c r="G197" s="30" t="s">
        <v>672</v>
      </c>
    </row>
    <row r="198" spans="1:7" ht="15" hidden="1" x14ac:dyDescent="0.2">
      <c r="A198" s="26" t="s">
        <v>673</v>
      </c>
      <c r="B198" s="27" t="s">
        <v>614</v>
      </c>
      <c r="C198" s="27" t="s">
        <v>674</v>
      </c>
      <c r="D198" s="28">
        <v>45399</v>
      </c>
      <c r="E198" s="29">
        <f ca="1">_xlfn.DAYS($H$1,D198)</f>
        <v>894</v>
      </c>
      <c r="F198" s="27" t="s">
        <v>667</v>
      </c>
      <c r="G198" s="30" t="s">
        <v>675</v>
      </c>
    </row>
    <row r="199" spans="1:7" ht="15" hidden="1" x14ac:dyDescent="0.2">
      <c r="A199" s="26" t="s">
        <v>676</v>
      </c>
      <c r="B199" s="27" t="s">
        <v>614</v>
      </c>
      <c r="C199" s="27" t="s">
        <v>677</v>
      </c>
      <c r="D199" s="28">
        <v>45428</v>
      </c>
      <c r="E199" s="29">
        <f ca="1">_xlfn.DAYS($H$1,D199)</f>
        <v>865</v>
      </c>
      <c r="F199" s="27" t="s">
        <v>678</v>
      </c>
      <c r="G199" s="30" t="s">
        <v>679</v>
      </c>
    </row>
    <row r="200" spans="1:7" ht="15" hidden="1" x14ac:dyDescent="0.2">
      <c r="A200" s="26" t="s">
        <v>680</v>
      </c>
      <c r="B200" s="27" t="s">
        <v>18</v>
      </c>
      <c r="C200" s="27" t="s">
        <v>681</v>
      </c>
      <c r="D200" s="28">
        <v>45455</v>
      </c>
      <c r="E200" s="29">
        <f ca="1">_xlfn.DAYS($H$1,D200)</f>
        <v>838</v>
      </c>
      <c r="F200" s="27" t="s">
        <v>682</v>
      </c>
      <c r="G200" s="30" t="s">
        <v>683</v>
      </c>
    </row>
    <row r="201" spans="1:7" ht="15" hidden="1" x14ac:dyDescent="0.2">
      <c r="A201" s="26" t="s">
        <v>684</v>
      </c>
      <c r="B201" s="27" t="s">
        <v>9</v>
      </c>
      <c r="C201" s="27" t="s">
        <v>685</v>
      </c>
      <c r="D201" s="28">
        <v>45518</v>
      </c>
      <c r="E201" s="29">
        <f ca="1">_xlfn.DAYS($H$1,D201)</f>
        <v>775</v>
      </c>
      <c r="F201" s="27" t="s">
        <v>632</v>
      </c>
      <c r="G201" s="30" t="s">
        <v>686</v>
      </c>
    </row>
    <row r="202" spans="1:7" ht="15" hidden="1" x14ac:dyDescent="0.2">
      <c r="A202" s="26" t="s">
        <v>687</v>
      </c>
      <c r="B202" s="27" t="s">
        <v>9</v>
      </c>
      <c r="C202" s="27" t="s">
        <v>688</v>
      </c>
      <c r="D202" s="28">
        <v>45581</v>
      </c>
      <c r="E202" s="29">
        <f ca="1">_xlfn.DAYS($H$1,D202)</f>
        <v>712</v>
      </c>
      <c r="F202" s="27" t="s">
        <v>689</v>
      </c>
      <c r="G202" s="30" t="s">
        <v>690</v>
      </c>
    </row>
    <row r="203" spans="1:7" ht="15" hidden="1" x14ac:dyDescent="0.2">
      <c r="A203" s="26" t="s">
        <v>691</v>
      </c>
      <c r="B203" s="27" t="s">
        <v>9</v>
      </c>
      <c r="C203" s="27" t="s">
        <v>692</v>
      </c>
      <c r="D203" s="28">
        <v>45609</v>
      </c>
      <c r="E203" s="29">
        <f ca="1">_xlfn.DAYS($H$1,D203)</f>
        <v>684</v>
      </c>
      <c r="F203" s="27" t="s">
        <v>693</v>
      </c>
      <c r="G203" s="30" t="s">
        <v>694</v>
      </c>
    </row>
    <row r="204" spans="1:7" ht="15" hidden="1" x14ac:dyDescent="0.2">
      <c r="A204" s="26" t="s">
        <v>695</v>
      </c>
      <c r="B204" s="27" t="s">
        <v>9</v>
      </c>
      <c r="C204" s="27" t="s">
        <v>696</v>
      </c>
      <c r="D204" s="28">
        <v>45609</v>
      </c>
      <c r="E204" s="29">
        <f ca="1">_xlfn.DAYS($H$1,D204)</f>
        <v>684</v>
      </c>
      <c r="F204" s="27" t="s">
        <v>697</v>
      </c>
      <c r="G204" s="30" t="s">
        <v>387</v>
      </c>
    </row>
    <row r="205" spans="1:7" ht="15" hidden="1" x14ac:dyDescent="0.2">
      <c r="A205" s="26" t="s">
        <v>698</v>
      </c>
      <c r="B205" s="27" t="s">
        <v>9</v>
      </c>
      <c r="C205" s="27" t="s">
        <v>699</v>
      </c>
      <c r="D205" s="28">
        <v>45610</v>
      </c>
      <c r="E205" s="29">
        <f ca="1">_xlfn.DAYS($H$1,D205)</f>
        <v>683</v>
      </c>
      <c r="F205" s="27" t="s">
        <v>700</v>
      </c>
      <c r="G205" s="30" t="s">
        <v>701</v>
      </c>
    </row>
    <row r="206" spans="1:7" ht="15" hidden="1" x14ac:dyDescent="0.2">
      <c r="A206" s="26" t="s">
        <v>702</v>
      </c>
      <c r="B206" s="27" t="s">
        <v>9</v>
      </c>
      <c r="C206" s="27" t="s">
        <v>703</v>
      </c>
      <c r="D206" s="28">
        <v>45671</v>
      </c>
      <c r="E206" s="29">
        <f ca="1">_xlfn.DAYS($H$1,D206)</f>
        <v>622</v>
      </c>
      <c r="F206" s="27" t="s">
        <v>704</v>
      </c>
      <c r="G206" s="30" t="s">
        <v>705</v>
      </c>
    </row>
    <row r="207" spans="1:7" ht="15" hidden="1" x14ac:dyDescent="0.2">
      <c r="A207" s="26" t="s">
        <v>706</v>
      </c>
      <c r="B207" s="27" t="s">
        <v>9</v>
      </c>
      <c r="C207" s="27" t="s">
        <v>707</v>
      </c>
      <c r="D207" s="28">
        <v>45673</v>
      </c>
      <c r="E207" s="29">
        <f ca="1">_xlfn.DAYS($H$1,D207)</f>
        <v>620</v>
      </c>
      <c r="F207" s="27" t="s">
        <v>708</v>
      </c>
      <c r="G207" s="30" t="s">
        <v>709</v>
      </c>
    </row>
    <row r="208" spans="1:7" ht="15" hidden="1" x14ac:dyDescent="0.2">
      <c r="A208" s="26" t="s">
        <v>710</v>
      </c>
      <c r="B208" s="27" t="s">
        <v>9</v>
      </c>
      <c r="C208" s="27" t="s">
        <v>711</v>
      </c>
      <c r="D208" s="28">
        <v>45678</v>
      </c>
      <c r="E208" s="29">
        <f ca="1">_xlfn.DAYS($H$1,D208)</f>
        <v>615</v>
      </c>
      <c r="F208" s="27" t="s">
        <v>712</v>
      </c>
      <c r="G208" s="30" t="s">
        <v>713</v>
      </c>
    </row>
    <row r="209" spans="1:7" ht="15" hidden="1" x14ac:dyDescent="0.2">
      <c r="A209" s="26" t="s">
        <v>714</v>
      </c>
      <c r="B209" s="27" t="s">
        <v>614</v>
      </c>
      <c r="C209" s="27" t="s">
        <v>715</v>
      </c>
      <c r="D209" s="28">
        <v>45706</v>
      </c>
      <c r="E209" s="29">
        <f ca="1">_xlfn.DAYS($H$1,D209)</f>
        <v>587</v>
      </c>
      <c r="F209" s="27" t="s">
        <v>716</v>
      </c>
      <c r="G209" s="30" t="s">
        <v>717</v>
      </c>
    </row>
    <row r="210" spans="1:7" ht="15" hidden="1" x14ac:dyDescent="0.2">
      <c r="A210" s="26" t="s">
        <v>718</v>
      </c>
      <c r="B210" s="27" t="s">
        <v>9</v>
      </c>
      <c r="C210" s="27" t="s">
        <v>719</v>
      </c>
      <c r="D210" s="28">
        <v>45708</v>
      </c>
      <c r="E210" s="29">
        <f ca="1">_xlfn.DAYS($H$1,D210)</f>
        <v>585</v>
      </c>
      <c r="F210" s="27" t="s">
        <v>720</v>
      </c>
      <c r="G210" s="30" t="s">
        <v>721</v>
      </c>
    </row>
    <row r="211" spans="1:7" ht="15" x14ac:dyDescent="0.2">
      <c r="A211" s="26" t="s">
        <v>486</v>
      </c>
      <c r="B211" s="27" t="s">
        <v>374</v>
      </c>
      <c r="C211" s="27" t="s">
        <v>487</v>
      </c>
      <c r="D211" s="28">
        <v>46008</v>
      </c>
      <c r="E211" s="29">
        <f ca="1">_xlfn.DAYS($H$1,D211)</f>
        <v>285</v>
      </c>
      <c r="F211" s="27" t="s">
        <v>413</v>
      </c>
      <c r="G211" s="30" t="s">
        <v>488</v>
      </c>
    </row>
    <row r="212" spans="1:7" ht="15" hidden="1" x14ac:dyDescent="0.2">
      <c r="A212" s="26" t="s">
        <v>725</v>
      </c>
      <c r="B212" s="27" t="s">
        <v>614</v>
      </c>
      <c r="C212" s="27" t="s">
        <v>726</v>
      </c>
      <c r="D212" s="28">
        <v>45763</v>
      </c>
      <c r="E212" s="29">
        <f ca="1">_xlfn.DAYS($H$1,D212)</f>
        <v>530</v>
      </c>
      <c r="F212" s="27" t="s">
        <v>682</v>
      </c>
      <c r="G212" s="30" t="s">
        <v>724</v>
      </c>
    </row>
    <row r="213" spans="1:7" ht="15" hidden="1" x14ac:dyDescent="0.2">
      <c r="A213" s="26" t="s">
        <v>727</v>
      </c>
      <c r="B213" s="27" t="s">
        <v>9</v>
      </c>
      <c r="C213" s="27" t="s">
        <v>728</v>
      </c>
      <c r="D213" s="28">
        <v>45763</v>
      </c>
      <c r="E213" s="29">
        <f ca="1">_xlfn.DAYS($H$1,D213)</f>
        <v>530</v>
      </c>
      <c r="F213" s="27" t="s">
        <v>729</v>
      </c>
      <c r="G213" s="30" t="s">
        <v>730</v>
      </c>
    </row>
    <row r="214" spans="1:7" ht="15" hidden="1" x14ac:dyDescent="0.2">
      <c r="A214" s="26" t="s">
        <v>731</v>
      </c>
      <c r="B214" s="27" t="s">
        <v>9</v>
      </c>
      <c r="C214" s="27" t="s">
        <v>732</v>
      </c>
      <c r="D214" s="28">
        <v>45763</v>
      </c>
      <c r="E214" s="29">
        <f ca="1">_xlfn.DAYS($H$1,D214)</f>
        <v>530</v>
      </c>
      <c r="F214" s="27" t="s">
        <v>733</v>
      </c>
      <c r="G214" s="30" t="s">
        <v>734</v>
      </c>
    </row>
    <row r="215" spans="1:7" ht="15" hidden="1" x14ac:dyDescent="0.2">
      <c r="A215" s="26" t="s">
        <v>735</v>
      </c>
      <c r="B215" s="27" t="s">
        <v>18</v>
      </c>
      <c r="C215" s="27" t="s">
        <v>396</v>
      </c>
      <c r="D215" s="28">
        <v>45798</v>
      </c>
      <c r="E215" s="29">
        <f ca="1">_xlfn.DAYS($H$1,D215)</f>
        <v>495</v>
      </c>
      <c r="F215" s="27" t="s">
        <v>397</v>
      </c>
      <c r="G215" s="30" t="s">
        <v>575</v>
      </c>
    </row>
    <row r="216" spans="1:7" ht="15" hidden="1" x14ac:dyDescent="0.2">
      <c r="A216" s="26" t="s">
        <v>736</v>
      </c>
      <c r="B216" s="27" t="s">
        <v>9</v>
      </c>
      <c r="C216" s="27" t="s">
        <v>737</v>
      </c>
      <c r="D216" s="28">
        <v>45854</v>
      </c>
      <c r="E216" s="29">
        <f ca="1">_xlfn.DAYS($H$1,D216)</f>
        <v>439</v>
      </c>
      <c r="F216" s="27" t="s">
        <v>738</v>
      </c>
      <c r="G216" s="30" t="s">
        <v>492</v>
      </c>
    </row>
    <row r="217" spans="1:7" ht="15" x14ac:dyDescent="0.2">
      <c r="A217" s="26" t="s">
        <v>489</v>
      </c>
      <c r="B217" s="27" t="s">
        <v>374</v>
      </c>
      <c r="C217" s="27" t="s">
        <v>490</v>
      </c>
      <c r="D217" s="28">
        <v>46008</v>
      </c>
      <c r="E217" s="29">
        <f ca="1">_xlfn.DAYS($H$1,D217)</f>
        <v>285</v>
      </c>
      <c r="F217" s="27" t="s">
        <v>491</v>
      </c>
      <c r="G217" s="30" t="s">
        <v>492</v>
      </c>
    </row>
    <row r="218" spans="1:7" ht="15" hidden="1" x14ac:dyDescent="0.2">
      <c r="A218" s="26" t="s">
        <v>743</v>
      </c>
      <c r="B218" s="27" t="s">
        <v>9</v>
      </c>
      <c r="C218" s="27" t="s">
        <v>744</v>
      </c>
      <c r="D218" s="28">
        <v>45945</v>
      </c>
      <c r="E218" s="29">
        <f ca="1">_xlfn.DAYS($H$1,D218)</f>
        <v>348</v>
      </c>
      <c r="F218" s="27" t="s">
        <v>745</v>
      </c>
      <c r="G218" s="30" t="s">
        <v>746</v>
      </c>
    </row>
    <row r="219" spans="1:7" ht="15" hidden="1" x14ac:dyDescent="0.2">
      <c r="A219" s="26" t="s">
        <v>747</v>
      </c>
      <c r="B219" s="27" t="s">
        <v>9</v>
      </c>
      <c r="C219" s="27" t="s">
        <v>748</v>
      </c>
      <c r="D219" s="28">
        <v>45945</v>
      </c>
      <c r="E219" s="29">
        <f ca="1">_xlfn.DAYS($H$1,D219)</f>
        <v>348</v>
      </c>
      <c r="F219" s="27" t="s">
        <v>749</v>
      </c>
      <c r="G219" s="30" t="s">
        <v>750</v>
      </c>
    </row>
    <row r="220" spans="1:7" ht="15" hidden="1" x14ac:dyDescent="0.2">
      <c r="A220" s="26" t="s">
        <v>751</v>
      </c>
      <c r="B220" s="27" t="s">
        <v>130</v>
      </c>
      <c r="C220" s="27" t="s">
        <v>752</v>
      </c>
      <c r="D220" s="28">
        <v>45945</v>
      </c>
      <c r="E220" s="29">
        <f ca="1">_xlfn.DAYS($H$1,D220)</f>
        <v>348</v>
      </c>
      <c r="F220" s="27" t="s">
        <v>753</v>
      </c>
      <c r="G220" s="30" t="s">
        <v>754</v>
      </c>
    </row>
    <row r="221" spans="1:7" ht="15" hidden="1" x14ac:dyDescent="0.2">
      <c r="A221" s="26" t="s">
        <v>755</v>
      </c>
      <c r="B221" s="27" t="s">
        <v>9</v>
      </c>
      <c r="C221" s="27" t="s">
        <v>756</v>
      </c>
      <c r="D221" s="28">
        <v>45945</v>
      </c>
      <c r="E221" s="29">
        <f ca="1">_xlfn.DAYS($H$1,D221)</f>
        <v>348</v>
      </c>
      <c r="F221" s="27" t="s">
        <v>660</v>
      </c>
      <c r="G221" s="30" t="s">
        <v>661</v>
      </c>
    </row>
    <row r="222" spans="1:7" ht="15" hidden="1" x14ac:dyDescent="0.2">
      <c r="A222" s="26" t="s">
        <v>757</v>
      </c>
      <c r="B222" s="27" t="s">
        <v>203</v>
      </c>
      <c r="C222" s="27" t="s">
        <v>447</v>
      </c>
      <c r="D222" s="28">
        <v>45980</v>
      </c>
      <c r="E222" s="29">
        <f ca="1">_xlfn.DAYS($H$1,D222)</f>
        <v>313</v>
      </c>
      <c r="F222" s="27" t="s">
        <v>448</v>
      </c>
      <c r="G222" s="30" t="s">
        <v>449</v>
      </c>
    </row>
    <row r="223" spans="1:7" ht="15" x14ac:dyDescent="0.2">
      <c r="A223" s="26" t="s">
        <v>450</v>
      </c>
      <c r="B223" s="27" t="s">
        <v>434</v>
      </c>
      <c r="C223" s="27" t="s">
        <v>451</v>
      </c>
      <c r="D223" s="28">
        <v>45980</v>
      </c>
      <c r="E223" s="29">
        <f ca="1">_xlfn.DAYS($H$1,D223)</f>
        <v>313</v>
      </c>
      <c r="F223" s="27" t="s">
        <v>452</v>
      </c>
      <c r="G223" s="30" t="s">
        <v>453</v>
      </c>
    </row>
    <row r="224" spans="1:7" ht="15" hidden="1" x14ac:dyDescent="0.2">
      <c r="A224" s="26" t="s">
        <v>761</v>
      </c>
      <c r="B224" s="27" t="s">
        <v>203</v>
      </c>
      <c r="C224" s="27" t="s">
        <v>451</v>
      </c>
      <c r="D224" s="28">
        <v>45980</v>
      </c>
      <c r="E224" s="29">
        <f ca="1">_xlfn.DAYS($H$1,D224)</f>
        <v>313</v>
      </c>
      <c r="F224" s="27" t="s">
        <v>762</v>
      </c>
      <c r="G224" s="30" t="s">
        <v>453</v>
      </c>
    </row>
    <row r="225" spans="1:7" ht="15" x14ac:dyDescent="0.2">
      <c r="A225" s="26" t="s">
        <v>758</v>
      </c>
      <c r="B225" s="27" t="s">
        <v>374</v>
      </c>
      <c r="C225" s="27" t="s">
        <v>759</v>
      </c>
      <c r="D225" s="28">
        <v>45980</v>
      </c>
      <c r="E225" s="29">
        <f ca="1">_xlfn.DAYS($H$1,D225)</f>
        <v>313</v>
      </c>
      <c r="F225" s="27" t="s">
        <v>760</v>
      </c>
      <c r="G225" s="30" t="s">
        <v>274</v>
      </c>
    </row>
    <row r="226" spans="1:7" ht="15" x14ac:dyDescent="0.2">
      <c r="A226" s="26" t="s">
        <v>912</v>
      </c>
      <c r="B226" s="27" t="s">
        <v>913</v>
      </c>
      <c r="C226" s="27" t="s">
        <v>914</v>
      </c>
      <c r="D226" s="28">
        <v>45957</v>
      </c>
      <c r="E226" s="29">
        <f ca="1">_xlfn.DAYS($H$1,D226)</f>
        <v>336</v>
      </c>
      <c r="F226" s="27" t="s">
        <v>915</v>
      </c>
      <c r="G226" s="30" t="s">
        <v>916</v>
      </c>
    </row>
    <row r="227" spans="1:7" ht="15" hidden="1" x14ac:dyDescent="0.2">
      <c r="A227" s="26" t="s">
        <v>771</v>
      </c>
      <c r="B227" s="27" t="s">
        <v>9</v>
      </c>
      <c r="C227" s="27" t="s">
        <v>772</v>
      </c>
      <c r="D227" s="28">
        <v>46071</v>
      </c>
      <c r="E227" s="29">
        <f ca="1">_xlfn.DAYS($H$1,D227)</f>
        <v>222</v>
      </c>
      <c r="F227" s="27" t="s">
        <v>773</v>
      </c>
      <c r="G227" s="30" t="s">
        <v>387</v>
      </c>
    </row>
    <row r="228" spans="1:7" ht="15" x14ac:dyDescent="0.2">
      <c r="A228" s="26" t="s">
        <v>433</v>
      </c>
      <c r="B228" s="27" t="s">
        <v>434</v>
      </c>
      <c r="C228" s="27" t="s">
        <v>435</v>
      </c>
      <c r="D228" s="28">
        <v>45945</v>
      </c>
      <c r="E228" s="29">
        <f ca="1">_xlfn.DAYS($H$1,D228)</f>
        <v>348</v>
      </c>
      <c r="F228" s="27" t="s">
        <v>436</v>
      </c>
      <c r="G228" s="30" t="s">
        <v>437</v>
      </c>
    </row>
    <row r="229" spans="1:7" ht="15" hidden="1" x14ac:dyDescent="0.2">
      <c r="A229" s="26" t="s">
        <v>776</v>
      </c>
      <c r="B229" s="27" t="s">
        <v>203</v>
      </c>
      <c r="C229" s="27" t="s">
        <v>777</v>
      </c>
      <c r="D229" s="28">
        <v>46099</v>
      </c>
      <c r="E229" s="29">
        <f ca="1">_xlfn.DAYS($H$1,D229)</f>
        <v>194</v>
      </c>
      <c r="F229" s="27" t="s">
        <v>484</v>
      </c>
      <c r="G229" s="30" t="s">
        <v>485</v>
      </c>
    </row>
    <row r="230" spans="1:7" ht="15" hidden="1" x14ac:dyDescent="0.2">
      <c r="A230" s="26" t="s">
        <v>778</v>
      </c>
      <c r="B230" s="27" t="s">
        <v>9</v>
      </c>
      <c r="C230" s="27" t="s">
        <v>779</v>
      </c>
      <c r="D230" s="28">
        <v>46099</v>
      </c>
      <c r="E230" s="29">
        <f ca="1">_xlfn.DAYS($H$1,D230)</f>
        <v>194</v>
      </c>
      <c r="F230" s="27" t="s">
        <v>780</v>
      </c>
      <c r="G230" s="30" t="s">
        <v>770</v>
      </c>
    </row>
    <row r="231" spans="1:7" ht="15" x14ac:dyDescent="0.2">
      <c r="A231" s="26" t="s">
        <v>438</v>
      </c>
      <c r="B231" s="27" t="s">
        <v>374</v>
      </c>
      <c r="C231" s="27" t="s">
        <v>439</v>
      </c>
      <c r="D231" s="28">
        <v>45945</v>
      </c>
      <c r="E231" s="29">
        <f ca="1">_xlfn.DAYS($H$1,D231)</f>
        <v>348</v>
      </c>
      <c r="F231" s="27" t="s">
        <v>440</v>
      </c>
      <c r="G231" s="30" t="s">
        <v>441</v>
      </c>
    </row>
    <row r="232" spans="1:7" ht="15" hidden="1" x14ac:dyDescent="0.2">
      <c r="A232" s="26" t="s">
        <v>783</v>
      </c>
      <c r="B232" s="27" t="s">
        <v>9</v>
      </c>
      <c r="C232" s="27" t="s">
        <v>784</v>
      </c>
      <c r="D232" s="28">
        <v>46162</v>
      </c>
      <c r="E232" s="29">
        <f ca="1">_xlfn.DAYS($H$1,D232)</f>
        <v>131</v>
      </c>
      <c r="F232" s="27" t="s">
        <v>785</v>
      </c>
      <c r="G232" s="30" t="s">
        <v>786</v>
      </c>
    </row>
    <row r="233" spans="1:7" ht="15" hidden="1" x14ac:dyDescent="0.2">
      <c r="A233" s="26" t="s">
        <v>787</v>
      </c>
      <c r="B233" s="27" t="s">
        <v>9</v>
      </c>
      <c r="C233" s="27" t="s">
        <v>788</v>
      </c>
      <c r="D233" s="28">
        <v>46162</v>
      </c>
      <c r="E233" s="29">
        <f ca="1">_xlfn.DAYS($H$1,D233)</f>
        <v>131</v>
      </c>
      <c r="F233" s="27" t="s">
        <v>789</v>
      </c>
      <c r="G233" s="30" t="s">
        <v>734</v>
      </c>
    </row>
    <row r="234" spans="1:7" ht="15" hidden="1" x14ac:dyDescent="0.2">
      <c r="A234" s="26" t="s">
        <v>790</v>
      </c>
      <c r="B234" s="27" t="s">
        <v>9</v>
      </c>
      <c r="C234" s="27" t="s">
        <v>791</v>
      </c>
      <c r="D234" s="28">
        <v>46190</v>
      </c>
      <c r="E234" s="29">
        <f ca="1">_xlfn.DAYS($H$1,D234)</f>
        <v>103</v>
      </c>
      <c r="F234" s="27" t="s">
        <v>792</v>
      </c>
      <c r="G234" s="30" t="s">
        <v>793</v>
      </c>
    </row>
    <row r="235" spans="1:7" ht="15" x14ac:dyDescent="0.2">
      <c r="A235" s="26" t="s">
        <v>815</v>
      </c>
      <c r="B235" s="27" t="s">
        <v>816</v>
      </c>
      <c r="C235" s="27" t="s">
        <v>817</v>
      </c>
      <c r="D235" s="28">
        <v>45924</v>
      </c>
      <c r="E235" s="29">
        <f ca="1">_xlfn.DAYS($H$1,D235)</f>
        <v>369</v>
      </c>
      <c r="F235" s="27" t="s">
        <v>818</v>
      </c>
      <c r="G235" s="30" t="s">
        <v>12</v>
      </c>
    </row>
    <row r="236" spans="1:7" ht="15" x14ac:dyDescent="0.2">
      <c r="A236" s="26" t="s">
        <v>411</v>
      </c>
      <c r="B236" s="27" t="s">
        <v>25</v>
      </c>
      <c r="C236" s="27" t="s">
        <v>412</v>
      </c>
      <c r="D236" s="28">
        <v>45889</v>
      </c>
      <c r="E236" s="29">
        <f ca="1">_xlfn.DAYS($H$1,D236)</f>
        <v>404</v>
      </c>
      <c r="F236" s="27" t="s">
        <v>413</v>
      </c>
      <c r="G236" s="30" t="s">
        <v>414</v>
      </c>
    </row>
    <row r="237" spans="1:7" ht="15" hidden="1" x14ac:dyDescent="0.2">
      <c r="A237" s="26" t="s">
        <v>802</v>
      </c>
      <c r="B237" s="27" t="s">
        <v>584</v>
      </c>
      <c r="C237" s="27" t="s">
        <v>803</v>
      </c>
      <c r="D237" s="28">
        <v>46253</v>
      </c>
      <c r="E237" s="29">
        <f ca="1">_xlfn.DAYS($H$1,D237)</f>
        <v>40</v>
      </c>
      <c r="F237" s="27" t="s">
        <v>804</v>
      </c>
      <c r="G237" s="30" t="s">
        <v>805</v>
      </c>
    </row>
    <row r="238" spans="1:7" ht="15" hidden="1" x14ac:dyDescent="0.2">
      <c r="A238" s="26" t="s">
        <v>806</v>
      </c>
      <c r="B238" s="27" t="s">
        <v>524</v>
      </c>
      <c r="C238" s="27" t="s">
        <v>807</v>
      </c>
      <c r="D238" s="28">
        <v>46253</v>
      </c>
      <c r="E238" s="29">
        <f ca="1">_xlfn.DAYS($H$1,D238)</f>
        <v>40</v>
      </c>
      <c r="F238" s="27" t="s">
        <v>808</v>
      </c>
      <c r="G238" s="30" t="s">
        <v>496</v>
      </c>
    </row>
    <row r="239" spans="1:7" ht="15" x14ac:dyDescent="0.2">
      <c r="A239" s="26" t="s">
        <v>739</v>
      </c>
      <c r="B239" s="27" t="s">
        <v>25</v>
      </c>
      <c r="C239" s="27" t="s">
        <v>740</v>
      </c>
      <c r="D239" s="28">
        <v>45889</v>
      </c>
      <c r="E239" s="29">
        <f ca="1">_xlfn.DAYS($H$1,D239)</f>
        <v>404</v>
      </c>
      <c r="F239" s="27" t="s">
        <v>741</v>
      </c>
      <c r="G239" s="30" t="s">
        <v>742</v>
      </c>
    </row>
    <row r="240" spans="1:7" ht="15" x14ac:dyDescent="0.2">
      <c r="A240" s="26" t="s">
        <v>1182</v>
      </c>
      <c r="B240" s="27" t="s">
        <v>374</v>
      </c>
      <c r="C240" s="27" t="s">
        <v>1183</v>
      </c>
      <c r="D240" s="28">
        <v>45828</v>
      </c>
      <c r="E240" s="29">
        <f ca="1">_xlfn.DAYS($H$1,D240)</f>
        <v>465</v>
      </c>
      <c r="F240" s="27" t="s">
        <v>869</v>
      </c>
      <c r="G240" s="30" t="s">
        <v>870</v>
      </c>
    </row>
    <row r="241" spans="1:7" ht="15" x14ac:dyDescent="0.2">
      <c r="A241" s="26" t="s">
        <v>373</v>
      </c>
      <c r="B241" s="27" t="s">
        <v>374</v>
      </c>
      <c r="C241" s="27" t="s">
        <v>375</v>
      </c>
      <c r="D241" s="28">
        <v>45736</v>
      </c>
      <c r="E241" s="29">
        <f ca="1">_xlfn.DAYS($H$1,D241)</f>
        <v>557</v>
      </c>
      <c r="F241" s="27" t="s">
        <v>376</v>
      </c>
      <c r="G241" s="30" t="s">
        <v>377</v>
      </c>
    </row>
    <row r="242" spans="1:7" ht="15" hidden="1" x14ac:dyDescent="0.2">
      <c r="A242" s="26" t="s">
        <v>819</v>
      </c>
      <c r="B242" s="27" t="s">
        <v>591</v>
      </c>
      <c r="C242" s="27" t="s">
        <v>820</v>
      </c>
      <c r="D242" s="28">
        <v>46079</v>
      </c>
      <c r="E242" s="29">
        <f ca="1">_xlfn.DAYS($H$1,D242)</f>
        <v>214</v>
      </c>
      <c r="F242" s="27" t="s">
        <v>821</v>
      </c>
      <c r="G242" s="30" t="s">
        <v>12</v>
      </c>
    </row>
    <row r="243" spans="1:7" ht="15" x14ac:dyDescent="0.2">
      <c r="A243" s="26" t="s">
        <v>369</v>
      </c>
      <c r="B243" s="27" t="s">
        <v>25</v>
      </c>
      <c r="C243" s="27" t="s">
        <v>370</v>
      </c>
      <c r="D243" s="28">
        <v>45735</v>
      </c>
      <c r="E243" s="29">
        <f ca="1">_xlfn.DAYS($H$1,D243)</f>
        <v>558</v>
      </c>
      <c r="F243" s="27" t="s">
        <v>371</v>
      </c>
      <c r="G243" s="30" t="s">
        <v>372</v>
      </c>
    </row>
    <row r="244" spans="1:7" ht="15" hidden="1" x14ac:dyDescent="0.2">
      <c r="A244" s="26" t="s">
        <v>826</v>
      </c>
      <c r="B244" s="27" t="s">
        <v>827</v>
      </c>
      <c r="C244" s="27" t="s">
        <v>828</v>
      </c>
      <c r="D244" s="28">
        <v>44851</v>
      </c>
      <c r="E244" s="29">
        <f ca="1">_xlfn.DAYS($H$1,D244)</f>
        <v>1442</v>
      </c>
      <c r="F244" s="27" t="s">
        <v>829</v>
      </c>
      <c r="G244" s="30" t="s">
        <v>830</v>
      </c>
    </row>
    <row r="245" spans="1:7" ht="15" hidden="1" x14ac:dyDescent="0.2">
      <c r="A245" s="26" t="s">
        <v>831</v>
      </c>
      <c r="B245" s="27" t="s">
        <v>827</v>
      </c>
      <c r="C245" s="27" t="s">
        <v>832</v>
      </c>
      <c r="D245" s="28">
        <v>45365</v>
      </c>
      <c r="E245" s="29">
        <f ca="1">_xlfn.DAYS($H$1,D245)</f>
        <v>928</v>
      </c>
      <c r="F245" s="27" t="s">
        <v>833</v>
      </c>
      <c r="G245" s="30" t="s">
        <v>834</v>
      </c>
    </row>
    <row r="246" spans="1:7" ht="15" hidden="1" x14ac:dyDescent="0.2">
      <c r="A246" s="26" t="s">
        <v>835</v>
      </c>
      <c r="B246" s="27" t="s">
        <v>827</v>
      </c>
      <c r="C246" s="27" t="s">
        <v>836</v>
      </c>
      <c r="D246" s="28">
        <v>45393</v>
      </c>
      <c r="E246" s="29">
        <f ca="1">_xlfn.DAYS($H$1,D246)</f>
        <v>900</v>
      </c>
      <c r="F246" s="27" t="s">
        <v>837</v>
      </c>
      <c r="G246" s="30" t="s">
        <v>834</v>
      </c>
    </row>
    <row r="247" spans="1:7" ht="15" hidden="1" x14ac:dyDescent="0.2">
      <c r="A247" s="26" t="s">
        <v>838</v>
      </c>
      <c r="B247" s="27" t="s">
        <v>827</v>
      </c>
      <c r="C247" s="27" t="s">
        <v>839</v>
      </c>
      <c r="D247" s="28">
        <v>45498</v>
      </c>
      <c r="E247" s="29">
        <f ca="1">_xlfn.DAYS($H$1,D247)</f>
        <v>795</v>
      </c>
      <c r="F247" s="27" t="s">
        <v>840</v>
      </c>
      <c r="G247" s="30" t="s">
        <v>841</v>
      </c>
    </row>
    <row r="248" spans="1:7" ht="15" hidden="1" x14ac:dyDescent="0.2">
      <c r="A248" s="26" t="s">
        <v>842</v>
      </c>
      <c r="B248" s="27" t="s">
        <v>203</v>
      </c>
      <c r="C248" s="27" t="s">
        <v>843</v>
      </c>
      <c r="D248" s="28">
        <v>45636</v>
      </c>
      <c r="E248" s="29">
        <f ca="1">_xlfn.DAYS($H$1,D248)</f>
        <v>657</v>
      </c>
      <c r="F248" s="27" t="s">
        <v>844</v>
      </c>
      <c r="G248" s="30" t="s">
        <v>845</v>
      </c>
    </row>
    <row r="249" spans="1:7" ht="15" hidden="1" x14ac:dyDescent="0.2">
      <c r="A249" s="26" t="s">
        <v>846</v>
      </c>
      <c r="B249" s="27" t="s">
        <v>18</v>
      </c>
      <c r="C249" s="27" t="s">
        <v>370</v>
      </c>
      <c r="D249" s="28">
        <v>45735</v>
      </c>
      <c r="E249" s="29">
        <f ca="1">_xlfn.DAYS($H$1,D249)</f>
        <v>558</v>
      </c>
      <c r="F249" s="27" t="s">
        <v>371</v>
      </c>
      <c r="G249" s="30" t="s">
        <v>372</v>
      </c>
    </row>
    <row r="250" spans="1:7" ht="15" hidden="1" x14ac:dyDescent="0.2">
      <c r="A250" s="26" t="s">
        <v>847</v>
      </c>
      <c r="B250" s="27" t="s">
        <v>18</v>
      </c>
      <c r="C250" s="27" t="s">
        <v>848</v>
      </c>
      <c r="D250" s="28">
        <v>45789</v>
      </c>
      <c r="E250" s="29">
        <f ca="1">_xlfn.DAYS($H$1,D250)</f>
        <v>504</v>
      </c>
      <c r="F250" s="27" t="s">
        <v>849</v>
      </c>
      <c r="G250" s="30" t="s">
        <v>834</v>
      </c>
    </row>
    <row r="251" spans="1:7" ht="15" hidden="1" x14ac:dyDescent="0.2">
      <c r="A251" s="26" t="s">
        <v>850</v>
      </c>
      <c r="B251" s="27" t="s">
        <v>203</v>
      </c>
      <c r="C251" s="27" t="s">
        <v>851</v>
      </c>
      <c r="D251" s="28">
        <v>45810</v>
      </c>
      <c r="E251" s="29">
        <f ca="1">_xlfn.DAYS($H$1,D251)</f>
        <v>483</v>
      </c>
      <c r="F251" s="27" t="s">
        <v>852</v>
      </c>
      <c r="G251" s="30" t="s">
        <v>853</v>
      </c>
    </row>
    <row r="252" spans="1:7" ht="15" hidden="1" x14ac:dyDescent="0.2">
      <c r="A252" s="26" t="s">
        <v>854</v>
      </c>
      <c r="B252" s="27" t="s">
        <v>203</v>
      </c>
      <c r="C252" s="27" t="s">
        <v>855</v>
      </c>
      <c r="D252" s="28">
        <v>45866</v>
      </c>
      <c r="E252" s="29">
        <f ca="1">_xlfn.DAYS($H$1,D252)</f>
        <v>427</v>
      </c>
      <c r="F252" s="27" t="s">
        <v>856</v>
      </c>
      <c r="G252" s="30" t="s">
        <v>857</v>
      </c>
    </row>
    <row r="253" spans="1:7" ht="15" hidden="1" x14ac:dyDescent="0.2">
      <c r="A253" s="26" t="s">
        <v>858</v>
      </c>
      <c r="B253" s="27" t="s">
        <v>9</v>
      </c>
      <c r="C253" s="27" t="s">
        <v>859</v>
      </c>
      <c r="D253" s="28">
        <v>44886</v>
      </c>
      <c r="E253" s="29">
        <f ca="1">_xlfn.DAYS($H$1,D253)</f>
        <v>1407</v>
      </c>
      <c r="F253" s="27" t="s">
        <v>860</v>
      </c>
      <c r="G253" s="30" t="s">
        <v>861</v>
      </c>
    </row>
    <row r="254" spans="1:7" ht="15" hidden="1" x14ac:dyDescent="0.2">
      <c r="A254" s="26" t="s">
        <v>862</v>
      </c>
      <c r="B254" s="27" t="s">
        <v>863</v>
      </c>
      <c r="C254" s="27" t="s">
        <v>864</v>
      </c>
      <c r="D254" s="28">
        <v>45126</v>
      </c>
      <c r="E254" s="29">
        <f ca="1">_xlfn.DAYS($H$1,D254)</f>
        <v>1167</v>
      </c>
      <c r="F254" s="27" t="s">
        <v>865</v>
      </c>
      <c r="G254" s="30" t="s">
        <v>866</v>
      </c>
    </row>
    <row r="255" spans="1:7" ht="15" hidden="1" x14ac:dyDescent="0.2">
      <c r="A255" s="26" t="s">
        <v>867</v>
      </c>
      <c r="B255" s="27" t="s">
        <v>9</v>
      </c>
      <c r="C255" s="27" t="s">
        <v>868</v>
      </c>
      <c r="D255" s="28">
        <v>45828</v>
      </c>
      <c r="E255" s="29">
        <f ca="1">_xlfn.DAYS($H$1,D255)</f>
        <v>465</v>
      </c>
      <c r="F255" s="27" t="s">
        <v>869</v>
      </c>
      <c r="G255" s="30" t="s">
        <v>870</v>
      </c>
    </row>
    <row r="256" spans="1:7" ht="15" hidden="1" x14ac:dyDescent="0.2">
      <c r="A256" s="26" t="s">
        <v>871</v>
      </c>
      <c r="B256" s="27" t="s">
        <v>18</v>
      </c>
      <c r="C256" s="27" t="s">
        <v>872</v>
      </c>
      <c r="D256" s="28">
        <v>45945</v>
      </c>
      <c r="E256" s="29">
        <f ca="1">_xlfn.DAYS($H$1,D256)</f>
        <v>348</v>
      </c>
      <c r="F256" s="27" t="s">
        <v>745</v>
      </c>
      <c r="G256" s="30" t="s">
        <v>746</v>
      </c>
    </row>
    <row r="257" spans="1:7" ht="15" hidden="1" x14ac:dyDescent="0.2">
      <c r="A257" s="26" t="s">
        <v>873</v>
      </c>
      <c r="B257" s="27" t="s">
        <v>9</v>
      </c>
      <c r="C257" s="27" t="s">
        <v>874</v>
      </c>
      <c r="D257" s="28">
        <v>45980</v>
      </c>
      <c r="E257" s="29">
        <f ca="1">_xlfn.DAYS($H$1,D257)</f>
        <v>313</v>
      </c>
      <c r="F257" s="27" t="s">
        <v>875</v>
      </c>
      <c r="G257" s="30" t="s">
        <v>876</v>
      </c>
    </row>
    <row r="258" spans="1:7" ht="15" x14ac:dyDescent="0.2">
      <c r="A258" s="26" t="s">
        <v>722</v>
      </c>
      <c r="B258" s="27" t="s">
        <v>25</v>
      </c>
      <c r="C258" s="27" t="s">
        <v>723</v>
      </c>
      <c r="D258" s="28">
        <v>45735</v>
      </c>
      <c r="E258" s="29">
        <f ca="1">_xlfn.DAYS($H$1,D258)</f>
        <v>558</v>
      </c>
      <c r="F258" s="27" t="s">
        <v>682</v>
      </c>
      <c r="G258" s="30" t="s">
        <v>724</v>
      </c>
    </row>
    <row r="259" spans="1:7" ht="15" x14ac:dyDescent="0.2">
      <c r="A259" s="26" t="s">
        <v>327</v>
      </c>
      <c r="B259" s="27" t="s">
        <v>25</v>
      </c>
      <c r="C259" s="27" t="s">
        <v>328</v>
      </c>
      <c r="D259" s="28">
        <v>45644</v>
      </c>
      <c r="E259" s="29">
        <f ca="1">_xlfn.DAYS($H$1,D259)</f>
        <v>649</v>
      </c>
      <c r="F259" s="27" t="s">
        <v>329</v>
      </c>
      <c r="G259" s="30" t="s">
        <v>330</v>
      </c>
    </row>
    <row r="260" spans="1:7" ht="15" hidden="1" x14ac:dyDescent="0.2">
      <c r="A260" s="26" t="s">
        <v>883</v>
      </c>
      <c r="B260" s="27" t="s">
        <v>18</v>
      </c>
      <c r="C260" s="27" t="s">
        <v>884</v>
      </c>
      <c r="D260" s="28">
        <v>46190</v>
      </c>
      <c r="E260" s="29">
        <f ca="1">_xlfn.DAYS($H$1,D260)</f>
        <v>103</v>
      </c>
      <c r="F260" s="27" t="s">
        <v>879</v>
      </c>
      <c r="G260" s="30" t="s">
        <v>880</v>
      </c>
    </row>
    <row r="261" spans="1:7" ht="15" hidden="1" x14ac:dyDescent="0.2">
      <c r="A261" s="26" t="s">
        <v>885</v>
      </c>
      <c r="B261" s="27" t="s">
        <v>886</v>
      </c>
      <c r="C261" s="27" t="s">
        <v>887</v>
      </c>
      <c r="D261" s="28">
        <v>44944</v>
      </c>
      <c r="E261" s="29">
        <f ca="1">_xlfn.DAYS($H$1,D261)</f>
        <v>1349</v>
      </c>
      <c r="F261" s="27" t="s">
        <v>888</v>
      </c>
      <c r="G261" s="30" t="s">
        <v>889</v>
      </c>
    </row>
    <row r="262" spans="1:7" ht="15" hidden="1" x14ac:dyDescent="0.2">
      <c r="A262" s="26" t="s">
        <v>890</v>
      </c>
      <c r="B262" s="27" t="s">
        <v>203</v>
      </c>
      <c r="C262" s="27" t="s">
        <v>891</v>
      </c>
      <c r="D262" s="28">
        <v>45013</v>
      </c>
      <c r="E262" s="29">
        <f ca="1">_xlfn.DAYS($H$1,D262)</f>
        <v>1280</v>
      </c>
      <c r="F262" s="27" t="s">
        <v>892</v>
      </c>
      <c r="G262" s="30" t="s">
        <v>893</v>
      </c>
    </row>
    <row r="263" spans="1:7" ht="15" hidden="1" x14ac:dyDescent="0.2">
      <c r="A263" s="26" t="s">
        <v>894</v>
      </c>
      <c r="B263" s="27" t="s">
        <v>886</v>
      </c>
      <c r="C263" s="27" t="s">
        <v>895</v>
      </c>
      <c r="D263" s="28">
        <v>45553</v>
      </c>
      <c r="E263" s="29">
        <f ca="1">_xlfn.DAYS($H$1,D263)</f>
        <v>740</v>
      </c>
      <c r="F263" s="27" t="s">
        <v>896</v>
      </c>
      <c r="G263" s="30" t="s">
        <v>897</v>
      </c>
    </row>
    <row r="264" spans="1:7" ht="15" hidden="1" x14ac:dyDescent="0.2">
      <c r="A264" s="26" t="s">
        <v>898</v>
      </c>
      <c r="B264" s="27" t="s">
        <v>886</v>
      </c>
      <c r="C264" s="27" t="s">
        <v>899</v>
      </c>
      <c r="D264" s="28">
        <v>45553</v>
      </c>
      <c r="E264" s="29">
        <f ca="1">_xlfn.DAYS($H$1,D264)</f>
        <v>740</v>
      </c>
      <c r="F264" s="27" t="s">
        <v>900</v>
      </c>
      <c r="G264" s="30" t="s">
        <v>897</v>
      </c>
    </row>
    <row r="265" spans="1:7" ht="15" hidden="1" x14ac:dyDescent="0.2">
      <c r="A265" s="26" t="s">
        <v>901</v>
      </c>
      <c r="B265" s="27" t="s">
        <v>886</v>
      </c>
      <c r="C265" s="27" t="s">
        <v>902</v>
      </c>
      <c r="D265" s="28">
        <v>45553</v>
      </c>
      <c r="E265" s="29">
        <f ca="1">_xlfn.DAYS($H$1,D265)</f>
        <v>740</v>
      </c>
      <c r="F265" s="27" t="s">
        <v>903</v>
      </c>
      <c r="G265" s="30" t="s">
        <v>897</v>
      </c>
    </row>
    <row r="266" spans="1:7" ht="15" hidden="1" x14ac:dyDescent="0.2">
      <c r="A266" s="26" t="s">
        <v>904</v>
      </c>
      <c r="B266" s="27" t="s">
        <v>9</v>
      </c>
      <c r="C266" s="27" t="s">
        <v>905</v>
      </c>
      <c r="D266" s="28">
        <v>45889</v>
      </c>
      <c r="E266" s="29">
        <f ca="1">_xlfn.DAYS($H$1,D266)</f>
        <v>404</v>
      </c>
      <c r="F266" s="27" t="s">
        <v>906</v>
      </c>
      <c r="G266" s="30" t="s">
        <v>907</v>
      </c>
    </row>
    <row r="267" spans="1:7" ht="15" hidden="1" x14ac:dyDescent="0.2">
      <c r="A267" s="26" t="s">
        <v>908</v>
      </c>
      <c r="B267" s="27" t="s">
        <v>9</v>
      </c>
      <c r="C267" s="27" t="s">
        <v>909</v>
      </c>
      <c r="D267" s="28">
        <v>45917</v>
      </c>
      <c r="E267" s="29">
        <f ca="1">_xlfn.DAYS($H$1,D267)</f>
        <v>376</v>
      </c>
      <c r="F267" s="27" t="s">
        <v>910</v>
      </c>
      <c r="G267" s="30" t="s">
        <v>911</v>
      </c>
    </row>
    <row r="268" spans="1:7" ht="15" x14ac:dyDescent="0.2">
      <c r="A268" s="26" t="s">
        <v>283</v>
      </c>
      <c r="B268" s="27" t="s">
        <v>25</v>
      </c>
      <c r="C268" s="27" t="s">
        <v>284</v>
      </c>
      <c r="D268" s="28">
        <v>45455</v>
      </c>
      <c r="E268" s="29">
        <f ca="1">_xlfn.DAYS($H$1,D268)</f>
        <v>838</v>
      </c>
      <c r="F268" s="27" t="s">
        <v>277</v>
      </c>
      <c r="G268" s="30" t="s">
        <v>278</v>
      </c>
    </row>
    <row r="269" spans="1:7" ht="15" hidden="1" x14ac:dyDescent="0.2">
      <c r="A269" s="26" t="s">
        <v>917</v>
      </c>
      <c r="B269" s="27" t="s">
        <v>886</v>
      </c>
      <c r="C269" s="27" t="s">
        <v>918</v>
      </c>
      <c r="D269" s="28">
        <v>46190</v>
      </c>
      <c r="E269" s="29">
        <f ca="1">_xlfn.DAYS($H$1,D269)</f>
        <v>103</v>
      </c>
      <c r="F269" s="27" t="s">
        <v>919</v>
      </c>
      <c r="G269" s="30" t="s">
        <v>911</v>
      </c>
    </row>
    <row r="270" spans="1:7" ht="15" hidden="1" x14ac:dyDescent="0.2">
      <c r="A270" s="26" t="s">
        <v>920</v>
      </c>
      <c r="B270" s="27" t="s">
        <v>9</v>
      </c>
      <c r="C270" s="27" t="s">
        <v>921</v>
      </c>
      <c r="D270" s="28">
        <v>44856</v>
      </c>
      <c r="E270" s="29">
        <f ca="1">_xlfn.DAYS($H$1,D270)</f>
        <v>1437</v>
      </c>
      <c r="F270" s="27" t="s">
        <v>172</v>
      </c>
      <c r="G270" s="30" t="s">
        <v>922</v>
      </c>
    </row>
    <row r="271" spans="1:7" ht="15" hidden="1" x14ac:dyDescent="0.2">
      <c r="A271" s="26" t="s">
        <v>923</v>
      </c>
      <c r="B271" s="27" t="s">
        <v>9</v>
      </c>
      <c r="C271" s="27" t="s">
        <v>924</v>
      </c>
      <c r="D271" s="28">
        <v>44858</v>
      </c>
      <c r="E271" s="29">
        <f ca="1">_xlfn.DAYS($H$1,D271)</f>
        <v>1435</v>
      </c>
      <c r="F271" s="27" t="s">
        <v>127</v>
      </c>
      <c r="G271" s="30" t="s">
        <v>925</v>
      </c>
    </row>
    <row r="272" spans="1:7" ht="15" hidden="1" x14ac:dyDescent="0.2">
      <c r="A272" s="26" t="s">
        <v>926</v>
      </c>
      <c r="B272" s="27" t="s">
        <v>9</v>
      </c>
      <c r="C272" s="27" t="s">
        <v>927</v>
      </c>
      <c r="D272" s="28">
        <v>44858</v>
      </c>
      <c r="E272" s="29">
        <f ca="1">_xlfn.DAYS($H$1,D272)</f>
        <v>1435</v>
      </c>
      <c r="F272" s="27" t="s">
        <v>928</v>
      </c>
      <c r="G272" s="30" t="s">
        <v>929</v>
      </c>
    </row>
    <row r="273" spans="1:7" ht="15" hidden="1" x14ac:dyDescent="0.2">
      <c r="A273" s="26" t="s">
        <v>930</v>
      </c>
      <c r="B273" s="27" t="s">
        <v>9</v>
      </c>
      <c r="C273" s="27" t="s">
        <v>931</v>
      </c>
      <c r="D273" s="28">
        <v>44949</v>
      </c>
      <c r="E273" s="29">
        <f ca="1">_xlfn.DAYS($H$1,D273)</f>
        <v>1344</v>
      </c>
      <c r="F273" s="27" t="s">
        <v>932</v>
      </c>
      <c r="G273" s="30" t="s">
        <v>12</v>
      </c>
    </row>
    <row r="274" spans="1:7" ht="15" hidden="1" x14ac:dyDescent="0.2">
      <c r="A274" s="26" t="s">
        <v>933</v>
      </c>
      <c r="B274" s="27" t="s">
        <v>9</v>
      </c>
      <c r="C274" s="27" t="s">
        <v>934</v>
      </c>
      <c r="D274" s="28">
        <v>45126</v>
      </c>
      <c r="E274" s="29">
        <f ca="1">_xlfn.DAYS($H$1,D274)</f>
        <v>1167</v>
      </c>
      <c r="F274" s="27" t="s">
        <v>644</v>
      </c>
      <c r="G274" s="30" t="s">
        <v>645</v>
      </c>
    </row>
    <row r="275" spans="1:7" ht="15" hidden="1" x14ac:dyDescent="0.2">
      <c r="A275" s="26" t="s">
        <v>935</v>
      </c>
      <c r="B275" s="27" t="s">
        <v>9</v>
      </c>
      <c r="C275" s="27" t="s">
        <v>936</v>
      </c>
      <c r="D275" s="28">
        <v>45132</v>
      </c>
      <c r="E275" s="29">
        <f ca="1">_xlfn.DAYS($H$1,D275)</f>
        <v>1161</v>
      </c>
      <c r="F275" s="27" t="s">
        <v>937</v>
      </c>
      <c r="G275" s="30" t="s">
        <v>938</v>
      </c>
    </row>
    <row r="276" spans="1:7" ht="15" hidden="1" x14ac:dyDescent="0.2">
      <c r="A276" s="26" t="s">
        <v>939</v>
      </c>
      <c r="B276" s="27" t="s">
        <v>9</v>
      </c>
      <c r="C276" s="27" t="s">
        <v>204</v>
      </c>
      <c r="D276" s="28">
        <v>45222</v>
      </c>
      <c r="E276" s="29">
        <f ca="1">_xlfn.DAYS($H$1,D276)</f>
        <v>1071</v>
      </c>
      <c r="F276" s="27" t="s">
        <v>205</v>
      </c>
      <c r="G276" s="30" t="s">
        <v>206</v>
      </c>
    </row>
    <row r="277" spans="1:7" ht="15" x14ac:dyDescent="0.2">
      <c r="A277" s="26" t="s">
        <v>256</v>
      </c>
      <c r="B277" s="27" t="s">
        <v>25</v>
      </c>
      <c r="C277" s="27" t="s">
        <v>257</v>
      </c>
      <c r="D277" s="28">
        <v>45399</v>
      </c>
      <c r="E277" s="29">
        <f ca="1">_xlfn.DAYS($H$1,D277)</f>
        <v>894</v>
      </c>
      <c r="F277" s="27" t="s">
        <v>258</v>
      </c>
      <c r="G277" s="30" t="s">
        <v>259</v>
      </c>
    </row>
    <row r="278" spans="1:7" ht="15" hidden="1" x14ac:dyDescent="0.2">
      <c r="A278" s="26" t="s">
        <v>941</v>
      </c>
      <c r="B278" s="27" t="s">
        <v>942</v>
      </c>
      <c r="C278" s="27" t="s">
        <v>943</v>
      </c>
      <c r="D278" s="28">
        <v>45673</v>
      </c>
      <c r="E278" s="29">
        <f ca="1">_xlfn.DAYS($H$1,D278)</f>
        <v>620</v>
      </c>
      <c r="F278" s="27" t="s">
        <v>712</v>
      </c>
      <c r="G278" s="30" t="s">
        <v>944</v>
      </c>
    </row>
    <row r="279" spans="1:7" ht="15" hidden="1" x14ac:dyDescent="0.2">
      <c r="A279" s="26" t="s">
        <v>945</v>
      </c>
      <c r="B279" s="27" t="s">
        <v>942</v>
      </c>
      <c r="C279" s="27" t="s">
        <v>946</v>
      </c>
      <c r="D279" s="28">
        <v>45763</v>
      </c>
      <c r="E279" s="29">
        <f ca="1">_xlfn.DAYS($H$1,D279)</f>
        <v>530</v>
      </c>
      <c r="F279" s="27" t="s">
        <v>947</v>
      </c>
      <c r="G279" s="30" t="s">
        <v>948</v>
      </c>
    </row>
    <row r="280" spans="1:7" ht="15" x14ac:dyDescent="0.2">
      <c r="A280" s="26" t="s">
        <v>665</v>
      </c>
      <c r="B280" s="27" t="s">
        <v>25</v>
      </c>
      <c r="C280" s="27" t="s">
        <v>666</v>
      </c>
      <c r="D280" s="28">
        <v>45365</v>
      </c>
      <c r="E280" s="29">
        <f ca="1">_xlfn.DAYS($H$1,D280)</f>
        <v>928</v>
      </c>
      <c r="F280" s="27" t="s">
        <v>667</v>
      </c>
      <c r="G280" s="30" t="s">
        <v>668</v>
      </c>
    </row>
    <row r="281" spans="1:7" ht="15" x14ac:dyDescent="0.2">
      <c r="A281" s="26" t="s">
        <v>663</v>
      </c>
      <c r="B281" s="27" t="s">
        <v>25</v>
      </c>
      <c r="C281" s="27" t="s">
        <v>664</v>
      </c>
      <c r="D281" s="28">
        <v>45348</v>
      </c>
      <c r="E281" s="29">
        <f ca="1">_xlfn.DAYS($H$1,D281)</f>
        <v>945</v>
      </c>
      <c r="F281" s="27" t="s">
        <v>632</v>
      </c>
      <c r="G281" s="30" t="s">
        <v>633</v>
      </c>
    </row>
    <row r="282" spans="1:7" ht="15" x14ac:dyDescent="0.2">
      <c r="A282" s="26" t="s">
        <v>248</v>
      </c>
      <c r="B282" s="27" t="s">
        <v>25</v>
      </c>
      <c r="C282" s="27" t="s">
        <v>195</v>
      </c>
      <c r="D282" s="28">
        <v>45343</v>
      </c>
      <c r="E282" s="29">
        <f ca="1">_xlfn.DAYS($H$1,D282)</f>
        <v>950</v>
      </c>
      <c r="F282" s="27" t="s">
        <v>196</v>
      </c>
      <c r="G282" s="30" t="s">
        <v>193</v>
      </c>
    </row>
    <row r="283" spans="1:7" ht="15" x14ac:dyDescent="0.2">
      <c r="A283" s="26" t="s">
        <v>662</v>
      </c>
      <c r="B283" s="27" t="s">
        <v>25</v>
      </c>
      <c r="C283" s="27" t="s">
        <v>191</v>
      </c>
      <c r="D283" s="28">
        <v>45343</v>
      </c>
      <c r="E283" s="29">
        <f ca="1">_xlfn.DAYS($H$1,D283)</f>
        <v>950</v>
      </c>
      <c r="F283" s="27" t="s">
        <v>192</v>
      </c>
      <c r="G283" s="30" t="s">
        <v>193</v>
      </c>
    </row>
    <row r="284" spans="1:7" ht="15" hidden="1" x14ac:dyDescent="0.2">
      <c r="A284" s="26" t="s">
        <v>961</v>
      </c>
      <c r="B284" s="27" t="s">
        <v>591</v>
      </c>
      <c r="C284" s="27" t="s">
        <v>962</v>
      </c>
      <c r="D284" s="28">
        <v>44855</v>
      </c>
      <c r="E284" s="29">
        <f ca="1">_xlfn.DAYS($H$1,D284)</f>
        <v>1438</v>
      </c>
      <c r="F284" s="27" t="s">
        <v>11</v>
      </c>
      <c r="G284" s="30" t="s">
        <v>387</v>
      </c>
    </row>
    <row r="285" spans="1:7" ht="15" hidden="1" x14ac:dyDescent="0.2">
      <c r="A285" s="26" t="s">
        <v>963</v>
      </c>
      <c r="B285" s="27" t="s">
        <v>591</v>
      </c>
      <c r="C285" s="27" t="s">
        <v>19</v>
      </c>
      <c r="D285" s="28">
        <v>44855</v>
      </c>
      <c r="E285" s="29">
        <f ca="1">_xlfn.DAYS($H$1,D285)</f>
        <v>1438</v>
      </c>
      <c r="F285" s="27" t="s">
        <v>964</v>
      </c>
      <c r="G285" s="30" t="s">
        <v>387</v>
      </c>
    </row>
    <row r="286" spans="1:7" ht="15" hidden="1" x14ac:dyDescent="0.2">
      <c r="A286" s="26" t="s">
        <v>965</v>
      </c>
      <c r="B286" s="27" t="s">
        <v>591</v>
      </c>
      <c r="C286" s="27" t="s">
        <v>26</v>
      </c>
      <c r="D286" s="28">
        <v>44855</v>
      </c>
      <c r="E286" s="29">
        <f ca="1">_xlfn.DAYS($H$1,D286)</f>
        <v>1438</v>
      </c>
      <c r="F286" s="27" t="s">
        <v>27</v>
      </c>
      <c r="G286" s="30" t="s">
        <v>387</v>
      </c>
    </row>
    <row r="287" spans="1:7" ht="15" hidden="1" x14ac:dyDescent="0.2">
      <c r="A287" s="26" t="s">
        <v>966</v>
      </c>
      <c r="B287" s="27" t="s">
        <v>591</v>
      </c>
      <c r="C287" s="27" t="s">
        <v>921</v>
      </c>
      <c r="D287" s="28">
        <v>44856</v>
      </c>
      <c r="E287" s="29">
        <f ca="1">_xlfn.DAYS($H$1,D287)</f>
        <v>1437</v>
      </c>
      <c r="F287" s="27" t="s">
        <v>172</v>
      </c>
      <c r="G287" s="30" t="s">
        <v>387</v>
      </c>
    </row>
    <row r="288" spans="1:7" ht="15" hidden="1" x14ac:dyDescent="0.2">
      <c r="A288" s="26" t="s">
        <v>967</v>
      </c>
      <c r="B288" s="27" t="s">
        <v>591</v>
      </c>
      <c r="C288" s="27" t="s">
        <v>924</v>
      </c>
      <c r="D288" s="28">
        <v>44858</v>
      </c>
      <c r="E288" s="29">
        <f ca="1">_xlfn.DAYS($H$1,D288)</f>
        <v>1435</v>
      </c>
      <c r="F288" s="27" t="s">
        <v>127</v>
      </c>
      <c r="G288" s="30" t="s">
        <v>387</v>
      </c>
    </row>
    <row r="289" spans="1:7" ht="15" hidden="1" x14ac:dyDescent="0.2">
      <c r="A289" s="26" t="s">
        <v>968</v>
      </c>
      <c r="B289" s="27" t="s">
        <v>591</v>
      </c>
      <c r="C289" s="27" t="s">
        <v>859</v>
      </c>
      <c r="D289" s="28">
        <v>44886</v>
      </c>
      <c r="E289" s="29">
        <f ca="1">_xlfn.DAYS($H$1,D289)</f>
        <v>1407</v>
      </c>
      <c r="F289" s="27" t="s">
        <v>860</v>
      </c>
      <c r="G289" s="30" t="s">
        <v>387</v>
      </c>
    </row>
    <row r="290" spans="1:7" ht="15" hidden="1" x14ac:dyDescent="0.2">
      <c r="A290" s="26" t="s">
        <v>969</v>
      </c>
      <c r="B290" s="27" t="s">
        <v>591</v>
      </c>
      <c r="C290" s="27" t="s">
        <v>38</v>
      </c>
      <c r="D290" s="28">
        <v>44886</v>
      </c>
      <c r="E290" s="29">
        <f ca="1">_xlfn.DAYS($H$1,D290)</f>
        <v>1407</v>
      </c>
      <c r="F290" s="27" t="s">
        <v>970</v>
      </c>
      <c r="G290" s="30" t="s">
        <v>387</v>
      </c>
    </row>
    <row r="291" spans="1:7" ht="15" hidden="1" x14ac:dyDescent="0.2">
      <c r="A291" s="26" t="s">
        <v>971</v>
      </c>
      <c r="B291" s="27" t="s">
        <v>591</v>
      </c>
      <c r="C291" s="27" t="s">
        <v>972</v>
      </c>
      <c r="D291" s="28">
        <v>44886</v>
      </c>
      <c r="E291" s="29">
        <f ca="1">_xlfn.DAYS($H$1,D291)</f>
        <v>1407</v>
      </c>
      <c r="F291" s="27" t="s">
        <v>47</v>
      </c>
      <c r="G291" s="30" t="s">
        <v>387</v>
      </c>
    </row>
    <row r="292" spans="1:7" ht="15" hidden="1" x14ac:dyDescent="0.2">
      <c r="A292" s="26" t="s">
        <v>973</v>
      </c>
      <c r="B292" s="27" t="s">
        <v>591</v>
      </c>
      <c r="C292" s="27" t="s">
        <v>34</v>
      </c>
      <c r="D292" s="28">
        <v>44887</v>
      </c>
      <c r="E292" s="29">
        <f ca="1">_xlfn.DAYS($H$1,D292)</f>
        <v>1406</v>
      </c>
      <c r="F292" s="27" t="s">
        <v>35</v>
      </c>
      <c r="G292" s="30" t="s">
        <v>387</v>
      </c>
    </row>
    <row r="293" spans="1:7" ht="15" hidden="1" x14ac:dyDescent="0.2">
      <c r="A293" s="26" t="s">
        <v>974</v>
      </c>
      <c r="B293" s="27" t="s">
        <v>591</v>
      </c>
      <c r="C293" s="27" t="s">
        <v>975</v>
      </c>
      <c r="D293" s="28">
        <v>44897</v>
      </c>
      <c r="E293" s="29">
        <f ca="1">_xlfn.DAYS($H$1,D293)</f>
        <v>1396</v>
      </c>
      <c r="F293" s="27" t="s">
        <v>603</v>
      </c>
      <c r="G293" s="30" t="s">
        <v>387</v>
      </c>
    </row>
    <row r="294" spans="1:7" ht="15" hidden="1" x14ac:dyDescent="0.2">
      <c r="A294" s="26" t="s">
        <v>976</v>
      </c>
      <c r="B294" s="27" t="s">
        <v>591</v>
      </c>
      <c r="C294" s="27" t="s">
        <v>42</v>
      </c>
      <c r="D294" s="28">
        <v>44897</v>
      </c>
      <c r="E294" s="29">
        <f ca="1">_xlfn.DAYS($H$1,D294)</f>
        <v>1396</v>
      </c>
      <c r="F294" s="27" t="s">
        <v>43</v>
      </c>
      <c r="G294" s="30" t="s">
        <v>387</v>
      </c>
    </row>
    <row r="295" spans="1:7" ht="15" hidden="1" x14ac:dyDescent="0.2">
      <c r="A295" s="26" t="s">
        <v>977</v>
      </c>
      <c r="B295" s="27" t="s">
        <v>591</v>
      </c>
      <c r="C295" s="27" t="s">
        <v>62</v>
      </c>
      <c r="D295" s="28">
        <v>44917</v>
      </c>
      <c r="E295" s="29">
        <f ca="1">_xlfn.DAYS($H$1,D295)</f>
        <v>1376</v>
      </c>
      <c r="F295" s="27" t="s">
        <v>63</v>
      </c>
      <c r="G295" s="30" t="s">
        <v>387</v>
      </c>
    </row>
    <row r="296" spans="1:7" ht="15" hidden="1" x14ac:dyDescent="0.2">
      <c r="A296" s="26" t="s">
        <v>978</v>
      </c>
      <c r="B296" s="27" t="s">
        <v>591</v>
      </c>
      <c r="C296" s="27" t="s">
        <v>606</v>
      </c>
      <c r="D296" s="28">
        <v>44949</v>
      </c>
      <c r="E296" s="29">
        <f ca="1">_xlfn.DAYS($H$1,D296)</f>
        <v>1344</v>
      </c>
      <c r="F296" s="27" t="s">
        <v>607</v>
      </c>
      <c r="G296" s="30" t="s">
        <v>387</v>
      </c>
    </row>
    <row r="297" spans="1:7" ht="15" hidden="1" x14ac:dyDescent="0.2">
      <c r="A297" s="26" t="s">
        <v>979</v>
      </c>
      <c r="B297" s="27" t="s">
        <v>591</v>
      </c>
      <c r="C297" s="27" t="s">
        <v>887</v>
      </c>
      <c r="D297" s="28">
        <v>44949</v>
      </c>
      <c r="E297" s="29">
        <f ca="1">_xlfn.DAYS($H$1,D297)</f>
        <v>1344</v>
      </c>
      <c r="F297" s="27" t="s">
        <v>888</v>
      </c>
      <c r="G297" s="30" t="s">
        <v>387</v>
      </c>
    </row>
    <row r="298" spans="1:7" ht="15" hidden="1" x14ac:dyDescent="0.2">
      <c r="A298" s="26" t="s">
        <v>980</v>
      </c>
      <c r="B298" s="27" t="s">
        <v>591</v>
      </c>
      <c r="C298" s="27" t="s">
        <v>931</v>
      </c>
      <c r="D298" s="28">
        <v>44949</v>
      </c>
      <c r="E298" s="29">
        <f ca="1">_xlfn.DAYS($H$1,D298)</f>
        <v>1344</v>
      </c>
      <c r="F298" s="27" t="s">
        <v>932</v>
      </c>
      <c r="G298" s="30" t="s">
        <v>387</v>
      </c>
    </row>
    <row r="299" spans="1:7" ht="15" hidden="1" x14ac:dyDescent="0.2">
      <c r="A299" s="26" t="s">
        <v>981</v>
      </c>
      <c r="B299" s="27" t="s">
        <v>591</v>
      </c>
      <c r="C299" s="27" t="s">
        <v>610</v>
      </c>
      <c r="D299" s="28">
        <v>44978</v>
      </c>
      <c r="E299" s="29">
        <f ca="1">_xlfn.DAYS($H$1,D299)</f>
        <v>1315</v>
      </c>
      <c r="F299" s="27" t="s">
        <v>611</v>
      </c>
      <c r="G299" s="30" t="s">
        <v>387</v>
      </c>
    </row>
    <row r="300" spans="1:7" ht="15" hidden="1" x14ac:dyDescent="0.2">
      <c r="A300" s="26" t="s">
        <v>982</v>
      </c>
      <c r="B300" s="27" t="s">
        <v>591</v>
      </c>
      <c r="C300" s="27" t="s">
        <v>619</v>
      </c>
      <c r="D300" s="28">
        <v>45008</v>
      </c>
      <c r="E300" s="29">
        <f ca="1">_xlfn.DAYS($H$1,D300)</f>
        <v>1285</v>
      </c>
      <c r="F300" s="27" t="s">
        <v>620</v>
      </c>
      <c r="G300" s="30" t="s">
        <v>387</v>
      </c>
    </row>
    <row r="301" spans="1:7" ht="15" hidden="1" x14ac:dyDescent="0.2">
      <c r="A301" s="26" t="s">
        <v>983</v>
      </c>
      <c r="B301" s="27" t="s">
        <v>591</v>
      </c>
      <c r="C301" s="27" t="s">
        <v>90</v>
      </c>
      <c r="D301" s="28">
        <v>45008</v>
      </c>
      <c r="E301" s="29">
        <f ca="1">_xlfn.DAYS($H$1,D301)</f>
        <v>1285</v>
      </c>
      <c r="F301" s="27" t="s">
        <v>91</v>
      </c>
      <c r="G301" s="30" t="s">
        <v>387</v>
      </c>
    </row>
    <row r="302" spans="1:7" ht="15" hidden="1" x14ac:dyDescent="0.2">
      <c r="A302" s="26" t="s">
        <v>984</v>
      </c>
      <c r="B302" s="27" t="s">
        <v>591</v>
      </c>
      <c r="C302" s="27" t="s">
        <v>985</v>
      </c>
      <c r="D302" s="28">
        <v>45076</v>
      </c>
      <c r="E302" s="29">
        <f ca="1">_xlfn.DAYS($H$1,D302)</f>
        <v>1217</v>
      </c>
      <c r="F302" s="27" t="s">
        <v>986</v>
      </c>
      <c r="G302" s="30" t="s">
        <v>387</v>
      </c>
    </row>
    <row r="303" spans="1:7" ht="15" hidden="1" x14ac:dyDescent="0.2">
      <c r="A303" s="26" t="s">
        <v>987</v>
      </c>
      <c r="B303" s="27" t="s">
        <v>591</v>
      </c>
      <c r="C303" s="27" t="s">
        <v>131</v>
      </c>
      <c r="D303" s="28">
        <v>45076</v>
      </c>
      <c r="E303" s="29">
        <f ca="1">_xlfn.DAYS($H$1,D303)</f>
        <v>1217</v>
      </c>
      <c r="F303" s="27" t="s">
        <v>132</v>
      </c>
      <c r="G303" s="30" t="s">
        <v>387</v>
      </c>
    </row>
    <row r="304" spans="1:7" ht="15" hidden="1" x14ac:dyDescent="0.2">
      <c r="A304" s="26" t="s">
        <v>988</v>
      </c>
      <c r="B304" s="27" t="s">
        <v>591</v>
      </c>
      <c r="C304" s="27" t="s">
        <v>989</v>
      </c>
      <c r="D304" s="28">
        <v>45127</v>
      </c>
      <c r="E304" s="29">
        <f ca="1">_xlfn.DAYS($H$1,D304)</f>
        <v>1166</v>
      </c>
      <c r="F304" s="27" t="s">
        <v>141</v>
      </c>
      <c r="G304" s="30" t="s">
        <v>387</v>
      </c>
    </row>
    <row r="305" spans="1:7" ht="15" hidden="1" x14ac:dyDescent="0.2">
      <c r="A305" s="26" t="s">
        <v>990</v>
      </c>
      <c r="B305" s="27" t="s">
        <v>591</v>
      </c>
      <c r="C305" s="27" t="s">
        <v>864</v>
      </c>
      <c r="D305" s="28">
        <v>45127</v>
      </c>
      <c r="E305" s="29">
        <f ca="1">_xlfn.DAYS($H$1,D305)</f>
        <v>1166</v>
      </c>
      <c r="F305" s="27" t="s">
        <v>865</v>
      </c>
      <c r="G305" s="30" t="s">
        <v>387</v>
      </c>
    </row>
    <row r="306" spans="1:7" ht="15" hidden="1" x14ac:dyDescent="0.2">
      <c r="A306" s="26" t="s">
        <v>991</v>
      </c>
      <c r="B306" s="27" t="s">
        <v>591</v>
      </c>
      <c r="C306" s="27" t="s">
        <v>992</v>
      </c>
      <c r="D306" s="28">
        <v>45132</v>
      </c>
      <c r="E306" s="29">
        <f ca="1">_xlfn.DAYS($H$1,D306)</f>
        <v>1161</v>
      </c>
      <c r="F306" s="27" t="s">
        <v>993</v>
      </c>
      <c r="G306" s="30" t="s">
        <v>387</v>
      </c>
    </row>
    <row r="307" spans="1:7" ht="15" hidden="1" x14ac:dyDescent="0.2">
      <c r="A307" s="26" t="s">
        <v>994</v>
      </c>
      <c r="B307" s="27" t="s">
        <v>591</v>
      </c>
      <c r="C307" s="27" t="s">
        <v>995</v>
      </c>
      <c r="D307" s="28">
        <v>45166</v>
      </c>
      <c r="E307" s="29">
        <f ca="1">_xlfn.DAYS($H$1,D307)</f>
        <v>1127</v>
      </c>
      <c r="F307" s="27" t="s">
        <v>159</v>
      </c>
      <c r="G307" s="30" t="s">
        <v>387</v>
      </c>
    </row>
    <row r="308" spans="1:7" ht="15" hidden="1" x14ac:dyDescent="0.2">
      <c r="A308" s="26" t="s">
        <v>996</v>
      </c>
      <c r="B308" s="27" t="s">
        <v>591</v>
      </c>
      <c r="C308" s="27" t="s">
        <v>162</v>
      </c>
      <c r="D308" s="28">
        <v>45166</v>
      </c>
      <c r="E308" s="29">
        <f ca="1">_xlfn.DAYS($H$1,D308)</f>
        <v>1127</v>
      </c>
      <c r="F308" s="27" t="s">
        <v>163</v>
      </c>
      <c r="G308" s="30" t="s">
        <v>387</v>
      </c>
    </row>
    <row r="309" spans="1:7" ht="15" hidden="1" x14ac:dyDescent="0.2">
      <c r="A309" s="26" t="s">
        <v>997</v>
      </c>
      <c r="B309" s="27" t="s">
        <v>591</v>
      </c>
      <c r="C309" s="27" t="s">
        <v>179</v>
      </c>
      <c r="D309" s="28">
        <v>45195</v>
      </c>
      <c r="E309" s="29">
        <f ca="1">_xlfn.DAYS($H$1,D309)</f>
        <v>1098</v>
      </c>
      <c r="F309" s="27" t="s">
        <v>180</v>
      </c>
      <c r="G309" s="30" t="s">
        <v>387</v>
      </c>
    </row>
    <row r="310" spans="1:7" ht="15" hidden="1" x14ac:dyDescent="0.2">
      <c r="A310" s="26" t="s">
        <v>998</v>
      </c>
      <c r="B310" s="27" t="s">
        <v>591</v>
      </c>
      <c r="C310" s="27" t="s">
        <v>999</v>
      </c>
      <c r="D310" s="28">
        <v>45222</v>
      </c>
      <c r="E310" s="29">
        <f ca="1">_xlfn.DAYS($H$1,D310)</f>
        <v>1071</v>
      </c>
      <c r="F310" s="27" t="s">
        <v>188</v>
      </c>
      <c r="G310" s="30" t="s">
        <v>387</v>
      </c>
    </row>
    <row r="311" spans="1:7" ht="15" hidden="1" x14ac:dyDescent="0.2">
      <c r="A311" s="26" t="s">
        <v>1000</v>
      </c>
      <c r="B311" s="27" t="s">
        <v>591</v>
      </c>
      <c r="C311" s="27" t="s">
        <v>218</v>
      </c>
      <c r="D311" s="28">
        <v>45257</v>
      </c>
      <c r="E311" s="29">
        <f ca="1">_xlfn.DAYS($H$1,D311)</f>
        <v>1036</v>
      </c>
      <c r="F311" s="27" t="s">
        <v>1001</v>
      </c>
      <c r="G311" s="30" t="s">
        <v>387</v>
      </c>
    </row>
    <row r="312" spans="1:7" ht="15" hidden="1" x14ac:dyDescent="0.2">
      <c r="A312" s="26" t="s">
        <v>1002</v>
      </c>
      <c r="B312" s="27" t="s">
        <v>591</v>
      </c>
      <c r="C312" s="27" t="s">
        <v>1003</v>
      </c>
      <c r="D312" s="28">
        <v>45257</v>
      </c>
      <c r="E312" s="29">
        <f ca="1">_xlfn.DAYS($H$1,D312)</f>
        <v>1036</v>
      </c>
      <c r="F312" s="27" t="s">
        <v>1004</v>
      </c>
      <c r="G312" s="30" t="s">
        <v>387</v>
      </c>
    </row>
    <row r="313" spans="1:7" ht="15" hidden="1" x14ac:dyDescent="0.2">
      <c r="A313" s="26" t="s">
        <v>1005</v>
      </c>
      <c r="B313" s="27" t="s">
        <v>591</v>
      </c>
      <c r="C313" s="27" t="s">
        <v>1006</v>
      </c>
      <c r="D313" s="28">
        <v>45320</v>
      </c>
      <c r="E313" s="29">
        <f ca="1">_xlfn.DAYS($H$1,D313)</f>
        <v>973</v>
      </c>
      <c r="F313" s="27" t="s">
        <v>1007</v>
      </c>
      <c r="G313" s="30" t="s">
        <v>387</v>
      </c>
    </row>
    <row r="314" spans="1:7" ht="15" hidden="1" x14ac:dyDescent="0.2">
      <c r="A314" s="26" t="s">
        <v>1008</v>
      </c>
      <c r="B314" s="27" t="s">
        <v>591</v>
      </c>
      <c r="C314" s="27" t="s">
        <v>655</v>
      </c>
      <c r="D314" s="28">
        <v>45320</v>
      </c>
      <c r="E314" s="29">
        <f ca="1">_xlfn.DAYS($H$1,D314)</f>
        <v>973</v>
      </c>
      <c r="F314" s="27" t="s">
        <v>656</v>
      </c>
      <c r="G314" s="30" t="s">
        <v>387</v>
      </c>
    </row>
    <row r="315" spans="1:7" ht="15" hidden="1" x14ac:dyDescent="0.2">
      <c r="A315" s="26" t="s">
        <v>1009</v>
      </c>
      <c r="B315" s="27" t="s">
        <v>591</v>
      </c>
      <c r="C315" s="27" t="s">
        <v>1010</v>
      </c>
      <c r="D315" s="28">
        <v>45348</v>
      </c>
      <c r="E315" s="29">
        <f ca="1">_xlfn.DAYS($H$1,D315)</f>
        <v>945</v>
      </c>
      <c r="F315" s="27" t="s">
        <v>632</v>
      </c>
      <c r="G315" s="30" t="s">
        <v>387</v>
      </c>
    </row>
    <row r="316" spans="1:7" ht="15" hidden="1" x14ac:dyDescent="0.2">
      <c r="A316" s="26" t="s">
        <v>1011</v>
      </c>
      <c r="B316" s="27" t="s">
        <v>591</v>
      </c>
      <c r="C316" s="27" t="s">
        <v>1012</v>
      </c>
      <c r="D316" s="28">
        <v>45348</v>
      </c>
      <c r="E316" s="29">
        <f ca="1">_xlfn.DAYS($H$1,D316)</f>
        <v>945</v>
      </c>
      <c r="F316" s="27" t="s">
        <v>1013</v>
      </c>
      <c r="G316" s="30" t="s">
        <v>387</v>
      </c>
    </row>
    <row r="317" spans="1:7" ht="15" hidden="1" x14ac:dyDescent="0.2">
      <c r="A317" s="26" t="s">
        <v>1014</v>
      </c>
      <c r="B317" s="27" t="s">
        <v>591</v>
      </c>
      <c r="C317" s="27" t="s">
        <v>245</v>
      </c>
      <c r="D317" s="28">
        <v>45348</v>
      </c>
      <c r="E317" s="29">
        <f ca="1">_xlfn.DAYS($H$1,D317)</f>
        <v>945</v>
      </c>
      <c r="F317" s="27" t="s">
        <v>246</v>
      </c>
      <c r="G317" s="30" t="s">
        <v>387</v>
      </c>
    </row>
    <row r="318" spans="1:7" ht="15" hidden="1" x14ac:dyDescent="0.2">
      <c r="A318" s="26" t="s">
        <v>1015</v>
      </c>
      <c r="B318" s="27" t="s">
        <v>591</v>
      </c>
      <c r="C318" s="27" t="s">
        <v>191</v>
      </c>
      <c r="D318" s="28">
        <v>45348</v>
      </c>
      <c r="E318" s="29">
        <f ca="1">_xlfn.DAYS($H$1,D318)</f>
        <v>945</v>
      </c>
      <c r="F318" s="27" t="s">
        <v>192</v>
      </c>
      <c r="G318" s="30" t="s">
        <v>387</v>
      </c>
    </row>
    <row r="319" spans="1:7" ht="15" hidden="1" x14ac:dyDescent="0.2">
      <c r="A319" s="26" t="s">
        <v>1016</v>
      </c>
      <c r="B319" s="27" t="s">
        <v>591</v>
      </c>
      <c r="C319" s="27" t="s">
        <v>195</v>
      </c>
      <c r="D319" s="28">
        <v>45348</v>
      </c>
      <c r="E319" s="29">
        <f ca="1">_xlfn.DAYS($H$1,D319)</f>
        <v>945</v>
      </c>
      <c r="F319" s="27" t="s">
        <v>196</v>
      </c>
      <c r="G319" s="30" t="s">
        <v>387</v>
      </c>
    </row>
    <row r="320" spans="1:7" ht="15" hidden="1" x14ac:dyDescent="0.2">
      <c r="A320" s="26" t="s">
        <v>1017</v>
      </c>
      <c r="B320" s="27" t="s">
        <v>591</v>
      </c>
      <c r="C320" s="27" t="s">
        <v>677</v>
      </c>
      <c r="D320" s="28">
        <v>45428</v>
      </c>
      <c r="E320" s="29">
        <f ca="1">_xlfn.DAYS($H$1,D320)</f>
        <v>865</v>
      </c>
      <c r="F320" s="27" t="s">
        <v>678</v>
      </c>
      <c r="G320" s="30" t="s">
        <v>387</v>
      </c>
    </row>
    <row r="321" spans="1:7" ht="15" hidden="1" x14ac:dyDescent="0.2">
      <c r="A321" s="26" t="s">
        <v>1018</v>
      </c>
      <c r="B321" s="27" t="s">
        <v>591</v>
      </c>
      <c r="C321" s="27" t="s">
        <v>280</v>
      </c>
      <c r="D321" s="28">
        <v>45456</v>
      </c>
      <c r="E321" s="29">
        <f ca="1">_xlfn.DAYS($H$1,D321)</f>
        <v>837</v>
      </c>
      <c r="F321" s="27" t="s">
        <v>281</v>
      </c>
      <c r="G321" s="30" t="s">
        <v>387</v>
      </c>
    </row>
    <row r="322" spans="1:7" ht="15" hidden="1" x14ac:dyDescent="0.2">
      <c r="A322" s="26" t="s">
        <v>1019</v>
      </c>
      <c r="B322" s="27" t="s">
        <v>591</v>
      </c>
      <c r="C322" s="27" t="s">
        <v>1020</v>
      </c>
      <c r="D322" s="28">
        <v>45456</v>
      </c>
      <c r="E322" s="29">
        <f ca="1">_xlfn.DAYS($H$1,D322)</f>
        <v>837</v>
      </c>
      <c r="F322" s="27" t="s">
        <v>1021</v>
      </c>
      <c r="G322" s="30" t="s">
        <v>387</v>
      </c>
    </row>
    <row r="323" spans="1:7" ht="15" hidden="1" x14ac:dyDescent="0.2">
      <c r="A323" s="26" t="s">
        <v>1022</v>
      </c>
      <c r="B323" s="27" t="s">
        <v>591</v>
      </c>
      <c r="C323" s="27" t="s">
        <v>1023</v>
      </c>
      <c r="D323" s="28">
        <v>45491</v>
      </c>
      <c r="E323" s="29">
        <f ca="1">_xlfn.DAYS($H$1,D323)</f>
        <v>802</v>
      </c>
      <c r="F323" s="27" t="s">
        <v>1024</v>
      </c>
      <c r="G323" s="30" t="s">
        <v>387</v>
      </c>
    </row>
    <row r="324" spans="1:7" ht="15" hidden="1" x14ac:dyDescent="0.2">
      <c r="A324" s="26" t="s">
        <v>1025</v>
      </c>
      <c r="B324" s="27" t="s">
        <v>591</v>
      </c>
      <c r="C324" s="27" t="s">
        <v>297</v>
      </c>
      <c r="D324" s="28">
        <v>45491</v>
      </c>
      <c r="E324" s="29">
        <f ca="1">_xlfn.DAYS($H$1,D324)</f>
        <v>802</v>
      </c>
      <c r="F324" s="27" t="s">
        <v>298</v>
      </c>
      <c r="G324" s="30" t="s">
        <v>387</v>
      </c>
    </row>
    <row r="325" spans="1:7" ht="15" hidden="1" x14ac:dyDescent="0.2">
      <c r="A325" s="26" t="s">
        <v>1026</v>
      </c>
      <c r="B325" s="27" t="s">
        <v>591</v>
      </c>
      <c r="C325" s="27" t="s">
        <v>1027</v>
      </c>
      <c r="D325" s="28">
        <v>45583</v>
      </c>
      <c r="E325" s="29">
        <f ca="1">_xlfn.DAYS($H$1,D325)</f>
        <v>710</v>
      </c>
      <c r="F325" s="27" t="s">
        <v>1028</v>
      </c>
      <c r="G325" s="30" t="s">
        <v>387</v>
      </c>
    </row>
    <row r="326" spans="1:7" ht="15" hidden="1" x14ac:dyDescent="0.2">
      <c r="A326" s="26" t="s">
        <v>1029</v>
      </c>
      <c r="B326" s="27" t="s">
        <v>591</v>
      </c>
      <c r="C326" s="27" t="s">
        <v>354</v>
      </c>
      <c r="D326" s="28">
        <v>45679</v>
      </c>
      <c r="E326" s="29">
        <f ca="1">_xlfn.DAYS($H$1,D326)</f>
        <v>614</v>
      </c>
      <c r="F326" s="27" t="s">
        <v>355</v>
      </c>
      <c r="G326" s="30" t="s">
        <v>387</v>
      </c>
    </row>
    <row r="327" spans="1:7" ht="15" hidden="1" x14ac:dyDescent="0.2">
      <c r="A327" s="26" t="s">
        <v>1030</v>
      </c>
      <c r="B327" s="27" t="s">
        <v>591</v>
      </c>
      <c r="C327" s="27" t="s">
        <v>707</v>
      </c>
      <c r="D327" s="28">
        <v>45679</v>
      </c>
      <c r="E327" s="29">
        <f ca="1">_xlfn.DAYS($H$1,D327)</f>
        <v>614</v>
      </c>
      <c r="F327" s="27" t="s">
        <v>1031</v>
      </c>
      <c r="G327" s="30" t="s">
        <v>387</v>
      </c>
    </row>
    <row r="328" spans="1:7" ht="15" hidden="1" x14ac:dyDescent="0.2">
      <c r="A328" s="26" t="s">
        <v>1032</v>
      </c>
      <c r="B328" s="27" t="s">
        <v>591</v>
      </c>
      <c r="C328" s="27" t="s">
        <v>719</v>
      </c>
      <c r="D328" s="28">
        <v>45713</v>
      </c>
      <c r="E328" s="29">
        <f ca="1">_xlfn.DAYS($H$1,D328)</f>
        <v>580</v>
      </c>
      <c r="F328" s="27" t="s">
        <v>720</v>
      </c>
      <c r="G328" s="30" t="s">
        <v>387</v>
      </c>
    </row>
    <row r="329" spans="1:7" ht="15" hidden="1" x14ac:dyDescent="0.2">
      <c r="A329" s="26" t="s">
        <v>1033</v>
      </c>
      <c r="B329" s="27" t="s">
        <v>591</v>
      </c>
      <c r="C329" s="27" t="s">
        <v>715</v>
      </c>
      <c r="D329" s="28">
        <v>45713</v>
      </c>
      <c r="E329" s="29">
        <f ca="1">_xlfn.DAYS($H$1,D329)</f>
        <v>580</v>
      </c>
      <c r="F329" s="27" t="s">
        <v>1034</v>
      </c>
      <c r="G329" s="30" t="s">
        <v>387</v>
      </c>
    </row>
    <row r="330" spans="1:7" ht="15" hidden="1" x14ac:dyDescent="0.2">
      <c r="A330" s="26" t="s">
        <v>1035</v>
      </c>
      <c r="B330" s="27" t="s">
        <v>591</v>
      </c>
      <c r="C330" s="27" t="s">
        <v>375</v>
      </c>
      <c r="D330" s="28">
        <v>45740</v>
      </c>
      <c r="E330" s="29">
        <f ca="1">_xlfn.DAYS($H$1,D330)</f>
        <v>553</v>
      </c>
      <c r="F330" s="27" t="s">
        <v>376</v>
      </c>
      <c r="G330" s="30" t="s">
        <v>387</v>
      </c>
    </row>
    <row r="331" spans="1:7" ht="15" hidden="1" x14ac:dyDescent="0.2">
      <c r="A331" s="26" t="s">
        <v>1036</v>
      </c>
      <c r="B331" s="27" t="s">
        <v>591</v>
      </c>
      <c r="C331" s="27" t="s">
        <v>366</v>
      </c>
      <c r="D331" s="28">
        <v>45740</v>
      </c>
      <c r="E331" s="29">
        <f ca="1">_xlfn.DAYS($H$1,D331)</f>
        <v>553</v>
      </c>
      <c r="F331" s="27" t="s">
        <v>1037</v>
      </c>
      <c r="G331" s="30" t="s">
        <v>387</v>
      </c>
    </row>
    <row r="332" spans="1:7" ht="15" hidden="1" x14ac:dyDescent="0.2">
      <c r="A332" s="26" t="s">
        <v>1038</v>
      </c>
      <c r="B332" s="27" t="s">
        <v>591</v>
      </c>
      <c r="C332" s="27" t="s">
        <v>728</v>
      </c>
      <c r="D332" s="28">
        <v>45770</v>
      </c>
      <c r="E332" s="29">
        <f ca="1">_xlfn.DAYS($H$1,D332)</f>
        <v>523</v>
      </c>
      <c r="F332" s="27" t="s">
        <v>729</v>
      </c>
      <c r="G332" s="30" t="s">
        <v>387</v>
      </c>
    </row>
    <row r="333" spans="1:7" ht="15" hidden="1" x14ac:dyDescent="0.2">
      <c r="A333" s="26" t="s">
        <v>1039</v>
      </c>
      <c r="B333" s="27" t="s">
        <v>591</v>
      </c>
      <c r="C333" s="27" t="s">
        <v>1040</v>
      </c>
      <c r="D333" s="28">
        <v>45770</v>
      </c>
      <c r="E333" s="29">
        <f ca="1">_xlfn.DAYS($H$1,D333)</f>
        <v>523</v>
      </c>
      <c r="F333" s="27" t="s">
        <v>947</v>
      </c>
      <c r="G333" s="30" t="s">
        <v>387</v>
      </c>
    </row>
    <row r="334" spans="1:7" ht="15" hidden="1" x14ac:dyDescent="0.2">
      <c r="A334" s="26" t="s">
        <v>1041</v>
      </c>
      <c r="B334" s="27" t="s">
        <v>591</v>
      </c>
      <c r="C334" s="27" t="s">
        <v>1042</v>
      </c>
      <c r="D334" s="28">
        <v>45807</v>
      </c>
      <c r="E334" s="29">
        <f ca="1">_xlfn.DAYS($H$1,D334)</f>
        <v>486</v>
      </c>
      <c r="F334" s="27" t="s">
        <v>386</v>
      </c>
      <c r="G334" s="30" t="s">
        <v>387</v>
      </c>
    </row>
    <row r="335" spans="1:7" ht="15" hidden="1" x14ac:dyDescent="0.2">
      <c r="A335" s="26" t="s">
        <v>1043</v>
      </c>
      <c r="B335" s="27" t="s">
        <v>591</v>
      </c>
      <c r="C335" s="27" t="s">
        <v>1044</v>
      </c>
      <c r="D335" s="28">
        <v>45807</v>
      </c>
      <c r="E335" s="29">
        <f ca="1">_xlfn.DAYS($H$1,D335)</f>
        <v>486</v>
      </c>
      <c r="F335" s="27" t="s">
        <v>875</v>
      </c>
      <c r="G335" s="30" t="s">
        <v>387</v>
      </c>
    </row>
    <row r="336" spans="1:7" ht="15" hidden="1" x14ac:dyDescent="0.2">
      <c r="A336" s="26" t="s">
        <v>1045</v>
      </c>
      <c r="B336" s="27" t="s">
        <v>591</v>
      </c>
      <c r="C336" s="27" t="s">
        <v>396</v>
      </c>
      <c r="D336" s="28">
        <v>45807</v>
      </c>
      <c r="E336" s="29">
        <f ca="1">_xlfn.DAYS($H$1,D336)</f>
        <v>486</v>
      </c>
      <c r="F336" s="27" t="s">
        <v>397</v>
      </c>
      <c r="G336" s="30" t="s">
        <v>387</v>
      </c>
    </row>
    <row r="337" spans="1:7" ht="15" hidden="1" x14ac:dyDescent="0.2">
      <c r="A337" s="26" t="s">
        <v>1046</v>
      </c>
      <c r="B337" s="27" t="s">
        <v>591</v>
      </c>
      <c r="C337" s="27" t="s">
        <v>465</v>
      </c>
      <c r="D337" s="28">
        <v>45832</v>
      </c>
      <c r="E337" s="29">
        <f ca="1">_xlfn.DAYS($H$1,D337)</f>
        <v>461</v>
      </c>
      <c r="F337" s="27" t="s">
        <v>401</v>
      </c>
      <c r="G337" s="30" t="s">
        <v>387</v>
      </c>
    </row>
    <row r="338" spans="1:7" ht="15" hidden="1" x14ac:dyDescent="0.2">
      <c r="A338" s="26" t="s">
        <v>1047</v>
      </c>
      <c r="B338" s="27" t="s">
        <v>591</v>
      </c>
      <c r="C338" s="27" t="s">
        <v>1048</v>
      </c>
      <c r="D338" s="28">
        <v>45860</v>
      </c>
      <c r="E338" s="29">
        <f ca="1">_xlfn.DAYS($H$1,D338)</f>
        <v>433</v>
      </c>
      <c r="F338" s="27" t="s">
        <v>1049</v>
      </c>
      <c r="G338" s="30" t="s">
        <v>387</v>
      </c>
    </row>
    <row r="339" spans="1:7" ht="15" hidden="1" x14ac:dyDescent="0.2">
      <c r="A339" s="26" t="s">
        <v>1050</v>
      </c>
      <c r="B339" s="27" t="s">
        <v>591</v>
      </c>
      <c r="C339" s="27" t="s">
        <v>817</v>
      </c>
      <c r="D339" s="28">
        <v>45924</v>
      </c>
      <c r="E339" s="29">
        <f ca="1">_xlfn.DAYS($H$1,D339)</f>
        <v>369</v>
      </c>
      <c r="F339" s="27" t="s">
        <v>818</v>
      </c>
      <c r="G339" s="30" t="s">
        <v>387</v>
      </c>
    </row>
    <row r="340" spans="1:7" ht="15" hidden="1" x14ac:dyDescent="0.2">
      <c r="A340" s="26" t="s">
        <v>1051</v>
      </c>
      <c r="B340" s="27" t="s">
        <v>591</v>
      </c>
      <c r="C340" s="27" t="s">
        <v>416</v>
      </c>
      <c r="D340" s="28">
        <v>45924</v>
      </c>
      <c r="E340" s="29">
        <f ca="1">_xlfn.DAYS($H$1,D340)</f>
        <v>369</v>
      </c>
      <c r="F340" s="27" t="s">
        <v>417</v>
      </c>
      <c r="G340" s="30" t="s">
        <v>387</v>
      </c>
    </row>
    <row r="341" spans="1:7" ht="15" hidden="1" x14ac:dyDescent="0.2">
      <c r="A341" s="26" t="s">
        <v>1052</v>
      </c>
      <c r="B341" s="27" t="s">
        <v>591</v>
      </c>
      <c r="C341" s="27" t="s">
        <v>1053</v>
      </c>
      <c r="D341" s="28">
        <v>45924</v>
      </c>
      <c r="E341" s="29">
        <f ca="1">_xlfn.DAYS($H$1,D341)</f>
        <v>369</v>
      </c>
      <c r="F341" s="27" t="s">
        <v>1054</v>
      </c>
      <c r="G341" s="30" t="s">
        <v>387</v>
      </c>
    </row>
    <row r="342" spans="1:7" ht="15" hidden="1" x14ac:dyDescent="0.2">
      <c r="A342" s="26" t="s">
        <v>1055</v>
      </c>
      <c r="B342" s="27" t="s">
        <v>591</v>
      </c>
      <c r="C342" s="27" t="s">
        <v>439</v>
      </c>
      <c r="D342" s="28">
        <v>45950</v>
      </c>
      <c r="E342" s="29">
        <f ca="1">_xlfn.DAYS($H$1,D342)</f>
        <v>343</v>
      </c>
      <c r="F342" s="27" t="s">
        <v>440</v>
      </c>
      <c r="G342" s="30" t="s">
        <v>387</v>
      </c>
    </row>
    <row r="343" spans="1:7" ht="15" hidden="1" x14ac:dyDescent="0.2">
      <c r="A343" s="26" t="s">
        <v>1056</v>
      </c>
      <c r="B343" s="27" t="s">
        <v>591</v>
      </c>
      <c r="C343" s="27" t="s">
        <v>752</v>
      </c>
      <c r="D343" s="28">
        <v>45950</v>
      </c>
      <c r="E343" s="29">
        <f ca="1">_xlfn.DAYS($H$1,D343)</f>
        <v>343</v>
      </c>
      <c r="F343" s="27" t="s">
        <v>753</v>
      </c>
      <c r="G343" s="30" t="s">
        <v>387</v>
      </c>
    </row>
    <row r="344" spans="1:7" ht="15" hidden="1" x14ac:dyDescent="0.2">
      <c r="A344" s="26" t="s">
        <v>1057</v>
      </c>
      <c r="B344" s="27" t="s">
        <v>591</v>
      </c>
      <c r="C344" s="27" t="s">
        <v>744</v>
      </c>
      <c r="D344" s="28">
        <v>45950</v>
      </c>
      <c r="E344" s="29">
        <f ca="1">_xlfn.DAYS($H$1,D344)</f>
        <v>343</v>
      </c>
      <c r="F344" s="27" t="s">
        <v>745</v>
      </c>
      <c r="G344" s="30" t="s">
        <v>387</v>
      </c>
    </row>
    <row r="345" spans="1:7" ht="15" hidden="1" x14ac:dyDescent="0.2">
      <c r="A345" s="26" t="s">
        <v>1058</v>
      </c>
      <c r="B345" s="27" t="s">
        <v>591</v>
      </c>
      <c r="C345" s="27" t="s">
        <v>1059</v>
      </c>
      <c r="D345" s="28">
        <v>45985</v>
      </c>
      <c r="E345" s="29">
        <f ca="1">_xlfn.DAYS($H$1,D345)</f>
        <v>308</v>
      </c>
      <c r="F345" s="27" t="s">
        <v>1060</v>
      </c>
      <c r="G345" s="30" t="s">
        <v>387</v>
      </c>
    </row>
    <row r="346" spans="1:7" ht="15" hidden="1" x14ac:dyDescent="0.2">
      <c r="A346" s="26" t="s">
        <v>1061</v>
      </c>
      <c r="B346" s="27" t="s">
        <v>591</v>
      </c>
      <c r="C346" s="27" t="s">
        <v>1062</v>
      </c>
      <c r="D346" s="28">
        <v>46022</v>
      </c>
      <c r="E346" s="29">
        <f ca="1">_xlfn.DAYS($H$1,D346)</f>
        <v>271</v>
      </c>
      <c r="F346" s="27" t="s">
        <v>413</v>
      </c>
      <c r="G346" s="30" t="s">
        <v>387</v>
      </c>
    </row>
    <row r="347" spans="1:7" ht="15" hidden="1" x14ac:dyDescent="0.2">
      <c r="A347" s="26" t="s">
        <v>1063</v>
      </c>
      <c r="B347" s="27" t="s">
        <v>591</v>
      </c>
      <c r="C347" s="27" t="s">
        <v>465</v>
      </c>
      <c r="D347" s="28">
        <v>46022</v>
      </c>
      <c r="E347" s="29">
        <f ca="1">_xlfn.DAYS($H$1,D347)</f>
        <v>271</v>
      </c>
      <c r="F347" s="27" t="s">
        <v>464</v>
      </c>
      <c r="G347" s="30" t="s">
        <v>387</v>
      </c>
    </row>
    <row r="348" spans="1:7" ht="15" hidden="1" x14ac:dyDescent="0.2">
      <c r="A348" s="26" t="s">
        <v>1064</v>
      </c>
      <c r="B348" s="27" t="s">
        <v>591</v>
      </c>
      <c r="C348" s="27" t="s">
        <v>1065</v>
      </c>
      <c r="D348" s="28">
        <v>46022</v>
      </c>
      <c r="E348" s="29">
        <f ca="1">_xlfn.DAYS($H$1,D348)</f>
        <v>271</v>
      </c>
      <c r="F348" s="27" t="s">
        <v>491</v>
      </c>
      <c r="G348" s="30" t="s">
        <v>387</v>
      </c>
    </row>
    <row r="349" spans="1:7" ht="15" hidden="1" x14ac:dyDescent="0.2">
      <c r="A349" s="26" t="s">
        <v>1066</v>
      </c>
      <c r="B349" s="27" t="s">
        <v>591</v>
      </c>
      <c r="C349" s="27" t="s">
        <v>1067</v>
      </c>
      <c r="D349" s="28">
        <v>46050</v>
      </c>
      <c r="E349" s="29">
        <f ca="1">_xlfn.DAYS($H$1,D349)</f>
        <v>243</v>
      </c>
      <c r="F349" s="27" t="s">
        <v>499</v>
      </c>
      <c r="G349" s="30" t="s">
        <v>387</v>
      </c>
    </row>
    <row r="350" spans="1:7" ht="15" hidden="1" x14ac:dyDescent="0.2">
      <c r="A350" s="26" t="s">
        <v>1068</v>
      </c>
      <c r="B350" s="27" t="s">
        <v>591</v>
      </c>
      <c r="C350" s="27" t="s">
        <v>820</v>
      </c>
      <c r="D350" s="28">
        <v>46079</v>
      </c>
      <c r="E350" s="29">
        <f ca="1">_xlfn.DAYS($H$1,D350)</f>
        <v>214</v>
      </c>
      <c r="F350" s="27" t="s">
        <v>821</v>
      </c>
      <c r="G350" s="30" t="s">
        <v>387</v>
      </c>
    </row>
    <row r="351" spans="1:7" ht="15" hidden="1" x14ac:dyDescent="0.2">
      <c r="A351" s="26" t="s">
        <v>1069</v>
      </c>
      <c r="B351" s="27" t="s">
        <v>591</v>
      </c>
      <c r="C351" s="27" t="s">
        <v>954</v>
      </c>
      <c r="D351" s="28">
        <v>46094</v>
      </c>
      <c r="E351" s="29">
        <f ca="1">_xlfn.DAYS($H$1,D351)</f>
        <v>199</v>
      </c>
      <c r="F351" s="27" t="s">
        <v>1070</v>
      </c>
      <c r="G351" s="30" t="s">
        <v>387</v>
      </c>
    </row>
    <row r="352" spans="1:7" ht="15" hidden="1" x14ac:dyDescent="0.2">
      <c r="A352" s="26" t="s">
        <v>1071</v>
      </c>
      <c r="B352" s="27" t="s">
        <v>591</v>
      </c>
      <c r="C352" s="27" t="s">
        <v>950</v>
      </c>
      <c r="D352" s="28">
        <v>46094</v>
      </c>
      <c r="E352" s="29">
        <f ca="1">_xlfn.DAYS($H$1,D352)</f>
        <v>199</v>
      </c>
      <c r="F352" s="27" t="s">
        <v>951</v>
      </c>
      <c r="G352" s="30" t="s">
        <v>387</v>
      </c>
    </row>
    <row r="353" spans="1:7" ht="15" hidden="1" x14ac:dyDescent="0.2">
      <c r="A353" s="26" t="s">
        <v>1072</v>
      </c>
      <c r="B353" s="27" t="s">
        <v>591</v>
      </c>
      <c r="C353" s="27" t="s">
        <v>779</v>
      </c>
      <c r="D353" s="28">
        <v>46106</v>
      </c>
      <c r="E353" s="29">
        <f ca="1">_xlfn.DAYS($H$1,D353)</f>
        <v>187</v>
      </c>
      <c r="F353" s="27" t="s">
        <v>1073</v>
      </c>
      <c r="G353" s="30" t="s">
        <v>387</v>
      </c>
    </row>
    <row r="354" spans="1:7" ht="15" hidden="1" x14ac:dyDescent="0.2">
      <c r="A354" s="26" t="s">
        <v>1074</v>
      </c>
      <c r="B354" s="27" t="s">
        <v>591</v>
      </c>
      <c r="C354" s="27" t="s">
        <v>1075</v>
      </c>
      <c r="D354" s="28">
        <v>46106</v>
      </c>
      <c r="E354" s="29">
        <f ca="1">_xlfn.DAYS($H$1,D354)</f>
        <v>187</v>
      </c>
      <c r="F354" s="27" t="s">
        <v>1076</v>
      </c>
      <c r="G354" s="30" t="s">
        <v>387</v>
      </c>
    </row>
    <row r="355" spans="1:7" ht="15" hidden="1" x14ac:dyDescent="0.2">
      <c r="A355" s="26" t="s">
        <v>1077</v>
      </c>
      <c r="B355" s="27" t="s">
        <v>591</v>
      </c>
      <c r="C355" s="27" t="s">
        <v>1078</v>
      </c>
      <c r="D355" s="28">
        <v>46139</v>
      </c>
      <c r="E355" s="29">
        <f ca="1">_xlfn.DAYS($H$1,D355)</f>
        <v>154</v>
      </c>
      <c r="F355" s="27" t="s">
        <v>563</v>
      </c>
      <c r="G355" s="30" t="s">
        <v>387</v>
      </c>
    </row>
    <row r="356" spans="1:7" ht="15" hidden="1" x14ac:dyDescent="0.2">
      <c r="A356" s="26" t="s">
        <v>1079</v>
      </c>
      <c r="B356" s="27" t="s">
        <v>591</v>
      </c>
      <c r="C356" s="27" t="s">
        <v>511</v>
      </c>
      <c r="D356" s="28">
        <v>46139</v>
      </c>
      <c r="E356" s="29">
        <f ca="1">_xlfn.DAYS($H$1,D356)</f>
        <v>154</v>
      </c>
      <c r="F356" s="27" t="s">
        <v>184</v>
      </c>
      <c r="G356" s="30" t="s">
        <v>387</v>
      </c>
    </row>
    <row r="357" spans="1:7" ht="15" x14ac:dyDescent="0.2">
      <c r="A357" s="26" t="s">
        <v>1111</v>
      </c>
      <c r="B357" s="27" t="s">
        <v>25</v>
      </c>
      <c r="C357" s="27" t="s">
        <v>1112</v>
      </c>
      <c r="D357" s="28">
        <v>45322</v>
      </c>
      <c r="E357" s="29">
        <f ca="1">_xlfn.DAYS($H$1,D357)</f>
        <v>971</v>
      </c>
      <c r="F357" s="27" t="s">
        <v>1113</v>
      </c>
      <c r="G357" s="30" t="s">
        <v>1114</v>
      </c>
    </row>
    <row r="358" spans="1:7" ht="15" x14ac:dyDescent="0.2">
      <c r="A358" s="26" t="s">
        <v>1157</v>
      </c>
      <c r="B358" s="27" t="s">
        <v>25</v>
      </c>
      <c r="C358" s="27" t="s">
        <v>1112</v>
      </c>
      <c r="D358" s="28">
        <v>45322</v>
      </c>
      <c r="E358" s="29">
        <f ca="1">_xlfn.DAYS($H$1,D358)</f>
        <v>971</v>
      </c>
      <c r="F358" s="27" t="s">
        <v>1113</v>
      </c>
      <c r="G358" s="30" t="s">
        <v>1158</v>
      </c>
    </row>
    <row r="359" spans="1:7" ht="15" x14ac:dyDescent="0.2">
      <c r="A359" s="26" t="s">
        <v>229</v>
      </c>
      <c r="B359" s="27" t="s">
        <v>25</v>
      </c>
      <c r="C359" s="27" t="s">
        <v>230</v>
      </c>
      <c r="D359" s="28">
        <v>45315</v>
      </c>
      <c r="E359" s="29">
        <f ca="1">_xlfn.DAYS($H$1,D359)</f>
        <v>978</v>
      </c>
      <c r="F359" s="27" t="s">
        <v>231</v>
      </c>
      <c r="G359" s="30" t="s">
        <v>232</v>
      </c>
    </row>
    <row r="360" spans="1:7" ht="15" x14ac:dyDescent="0.2">
      <c r="A360" s="26" t="s">
        <v>634</v>
      </c>
      <c r="B360" s="27" t="s">
        <v>374</v>
      </c>
      <c r="C360" s="27" t="s">
        <v>635</v>
      </c>
      <c r="D360" s="28">
        <v>45222</v>
      </c>
      <c r="E360" s="29">
        <f ca="1">_xlfn.DAYS($H$1,D360)</f>
        <v>1071</v>
      </c>
      <c r="F360" s="27" t="s">
        <v>636</v>
      </c>
      <c r="G360" s="30" t="s">
        <v>637</v>
      </c>
    </row>
    <row r="361" spans="1:7" ht="15" x14ac:dyDescent="0.2">
      <c r="A361" s="26" t="s">
        <v>940</v>
      </c>
      <c r="B361" s="27" t="s">
        <v>374</v>
      </c>
      <c r="C361" s="27" t="s">
        <v>635</v>
      </c>
      <c r="D361" s="28">
        <v>45222</v>
      </c>
      <c r="E361" s="29">
        <f ca="1">_xlfn.DAYS($H$1,D361)</f>
        <v>1071</v>
      </c>
      <c r="F361" s="27" t="s">
        <v>636</v>
      </c>
      <c r="G361" s="30" t="s">
        <v>637</v>
      </c>
    </row>
    <row r="362" spans="1:7" ht="15" x14ac:dyDescent="0.2">
      <c r="A362" s="26" t="s">
        <v>1153</v>
      </c>
      <c r="B362" s="27" t="s">
        <v>374</v>
      </c>
      <c r="C362" s="27" t="s">
        <v>635</v>
      </c>
      <c r="D362" s="28">
        <v>45222</v>
      </c>
      <c r="E362" s="29">
        <f ca="1">_xlfn.DAYS($H$1,D362)</f>
        <v>1071</v>
      </c>
      <c r="F362" s="27" t="s">
        <v>636</v>
      </c>
      <c r="G362" s="30" t="s">
        <v>637</v>
      </c>
    </row>
    <row r="363" spans="1:7" ht="15" x14ac:dyDescent="0.2">
      <c r="A363" s="26" t="s">
        <v>190</v>
      </c>
      <c r="B363" s="27" t="s">
        <v>25</v>
      </c>
      <c r="C363" s="27" t="s">
        <v>191</v>
      </c>
      <c r="D363" s="28">
        <v>45217</v>
      </c>
      <c r="E363" s="29">
        <f ca="1">_xlfn.DAYS($H$1,D363)</f>
        <v>1076</v>
      </c>
      <c r="F363" s="27" t="s">
        <v>192</v>
      </c>
      <c r="G363" s="30" t="s">
        <v>193</v>
      </c>
    </row>
    <row r="364" spans="1:7" ht="15" hidden="1" x14ac:dyDescent="0.2">
      <c r="A364" s="26" t="s">
        <v>1092</v>
      </c>
      <c r="B364" s="27" t="s">
        <v>1093</v>
      </c>
      <c r="C364" s="27" t="s">
        <v>1094</v>
      </c>
      <c r="D364" s="28">
        <v>44945</v>
      </c>
      <c r="E364" s="29">
        <f ca="1">_xlfn.DAYS($H$1,D364)</f>
        <v>1348</v>
      </c>
      <c r="F364" s="27" t="s">
        <v>108</v>
      </c>
      <c r="G364" s="30" t="s">
        <v>1095</v>
      </c>
    </row>
    <row r="365" spans="1:7" ht="15" hidden="1" x14ac:dyDescent="0.2">
      <c r="A365" s="26" t="s">
        <v>1096</v>
      </c>
      <c r="B365" s="27" t="s">
        <v>18</v>
      </c>
      <c r="C365" s="27" t="s">
        <v>1097</v>
      </c>
      <c r="D365" s="28">
        <v>45089</v>
      </c>
      <c r="E365" s="29">
        <f ca="1">_xlfn.DAYS($H$1,D365)</f>
        <v>1204</v>
      </c>
      <c r="F365" s="27" t="s">
        <v>928</v>
      </c>
      <c r="G365" s="30" t="s">
        <v>929</v>
      </c>
    </row>
    <row r="366" spans="1:7" ht="15" hidden="1" x14ac:dyDescent="0.2">
      <c r="A366" s="26" t="s">
        <v>1098</v>
      </c>
      <c r="B366" s="27" t="s">
        <v>1099</v>
      </c>
      <c r="C366" s="27" t="s">
        <v>1100</v>
      </c>
      <c r="D366" s="28">
        <v>45106</v>
      </c>
      <c r="E366" s="29">
        <f ca="1">_xlfn.DAYS($H$1,D366)</f>
        <v>1187</v>
      </c>
      <c r="F366" s="27" t="s">
        <v>108</v>
      </c>
      <c r="G366" s="30" t="s">
        <v>1101</v>
      </c>
    </row>
    <row r="367" spans="1:7" ht="15" hidden="1" x14ac:dyDescent="0.2">
      <c r="A367" s="26" t="s">
        <v>1102</v>
      </c>
      <c r="B367" s="27" t="s">
        <v>524</v>
      </c>
      <c r="C367" s="27" t="s">
        <v>1103</v>
      </c>
      <c r="D367" s="28">
        <v>45189</v>
      </c>
      <c r="E367" s="29">
        <f ca="1">_xlfn.DAYS($H$1,D367)</f>
        <v>1104</v>
      </c>
      <c r="F367" s="27" t="s">
        <v>1104</v>
      </c>
      <c r="G367" s="30" t="s">
        <v>1105</v>
      </c>
    </row>
    <row r="368" spans="1:7" ht="15" hidden="1" x14ac:dyDescent="0.2">
      <c r="A368" s="26" t="s">
        <v>1106</v>
      </c>
      <c r="B368" s="27" t="s">
        <v>1107</v>
      </c>
      <c r="C368" s="27" t="s">
        <v>1108</v>
      </c>
      <c r="D368" s="28">
        <v>45222</v>
      </c>
      <c r="E368" s="29">
        <f ca="1">_xlfn.DAYS($H$1,D368)</f>
        <v>1071</v>
      </c>
      <c r="F368" s="27" t="s">
        <v>205</v>
      </c>
      <c r="G368" s="30" t="s">
        <v>206</v>
      </c>
    </row>
    <row r="369" spans="1:7" ht="15" hidden="1" x14ac:dyDescent="0.2">
      <c r="A369" s="26" t="s">
        <v>1109</v>
      </c>
      <c r="B369" s="27" t="s">
        <v>18</v>
      </c>
      <c r="C369" s="27" t="s">
        <v>1110</v>
      </c>
      <c r="D369" s="28">
        <v>45250</v>
      </c>
      <c r="E369" s="29">
        <f ca="1">_xlfn.DAYS($H$1,D369)</f>
        <v>1043</v>
      </c>
      <c r="F369" s="27" t="s">
        <v>155</v>
      </c>
      <c r="G369" s="30" t="s">
        <v>734</v>
      </c>
    </row>
    <row r="370" spans="1:7" ht="15" x14ac:dyDescent="0.2">
      <c r="A370" s="26" t="s">
        <v>194</v>
      </c>
      <c r="B370" s="27" t="s">
        <v>25</v>
      </c>
      <c r="C370" s="27" t="s">
        <v>195</v>
      </c>
      <c r="D370" s="28">
        <v>45217</v>
      </c>
      <c r="E370" s="29">
        <f ca="1">_xlfn.DAYS($H$1,D370)</f>
        <v>1076</v>
      </c>
      <c r="F370" s="27" t="s">
        <v>196</v>
      </c>
      <c r="G370" s="30" t="s">
        <v>193</v>
      </c>
    </row>
    <row r="371" spans="1:7" ht="15" hidden="1" x14ac:dyDescent="0.2">
      <c r="A371" s="26" t="s">
        <v>1115</v>
      </c>
      <c r="B371" s="27" t="s">
        <v>1107</v>
      </c>
      <c r="C371" s="27" t="s">
        <v>1116</v>
      </c>
      <c r="D371" s="28">
        <v>45343</v>
      </c>
      <c r="E371" s="29">
        <f ca="1">_xlfn.DAYS($H$1,D371)</f>
        <v>950</v>
      </c>
      <c r="F371" s="27" t="s">
        <v>227</v>
      </c>
      <c r="G371" s="30" t="s">
        <v>228</v>
      </c>
    </row>
    <row r="372" spans="1:7" ht="15" hidden="1" x14ac:dyDescent="0.2">
      <c r="A372" s="26" t="s">
        <v>1117</v>
      </c>
      <c r="B372" s="27" t="s">
        <v>1118</v>
      </c>
      <c r="C372" s="27" t="s">
        <v>389</v>
      </c>
      <c r="D372" s="28">
        <v>45383</v>
      </c>
      <c r="E372" s="29">
        <f ca="1">_xlfn.DAYS($H$1,D372)</f>
        <v>910</v>
      </c>
      <c r="F372" s="27" t="s">
        <v>1119</v>
      </c>
      <c r="G372" s="30" t="s">
        <v>1120</v>
      </c>
    </row>
    <row r="373" spans="1:7" ht="15" hidden="1" x14ac:dyDescent="0.2">
      <c r="A373" s="26" t="s">
        <v>1121</v>
      </c>
      <c r="B373" s="27" t="s">
        <v>1118</v>
      </c>
      <c r="C373" s="27" t="s">
        <v>1122</v>
      </c>
      <c r="D373" s="28">
        <v>45518</v>
      </c>
      <c r="E373" s="29">
        <f ca="1">_xlfn.DAYS($H$1,D373)</f>
        <v>775</v>
      </c>
      <c r="F373" s="27" t="s">
        <v>67</v>
      </c>
      <c r="G373" s="30" t="s">
        <v>1123</v>
      </c>
    </row>
    <row r="374" spans="1:7" ht="15" hidden="1" x14ac:dyDescent="0.2">
      <c r="A374" s="26" t="s">
        <v>1124</v>
      </c>
      <c r="B374" s="27" t="s">
        <v>1118</v>
      </c>
      <c r="C374" s="27" t="s">
        <v>1110</v>
      </c>
      <c r="D374" s="28">
        <v>45553</v>
      </c>
      <c r="E374" s="29">
        <f ca="1">_xlfn.DAYS($H$1,D374)</f>
        <v>740</v>
      </c>
      <c r="F374" s="27" t="s">
        <v>155</v>
      </c>
      <c r="G374" s="30" t="s">
        <v>734</v>
      </c>
    </row>
    <row r="375" spans="1:7" ht="15" hidden="1" x14ac:dyDescent="0.2">
      <c r="A375" s="26" t="s">
        <v>1125</v>
      </c>
      <c r="B375" s="27" t="s">
        <v>1126</v>
      </c>
      <c r="C375" s="27" t="s">
        <v>1127</v>
      </c>
      <c r="D375" s="28">
        <v>45609</v>
      </c>
      <c r="E375" s="29">
        <f ca="1">_xlfn.DAYS($H$1,D375)</f>
        <v>684</v>
      </c>
      <c r="F375" s="27" t="s">
        <v>1128</v>
      </c>
      <c r="G375" s="30" t="s">
        <v>1129</v>
      </c>
    </row>
    <row r="376" spans="1:7" ht="15" hidden="1" x14ac:dyDescent="0.2">
      <c r="A376" s="26" t="s">
        <v>1130</v>
      </c>
      <c r="B376" s="27" t="s">
        <v>1126</v>
      </c>
      <c r="C376" s="27" t="s">
        <v>1131</v>
      </c>
      <c r="D376" s="28">
        <v>45826</v>
      </c>
      <c r="E376" s="29">
        <f ca="1">_xlfn.DAYS($H$1,D376)</f>
        <v>467</v>
      </c>
      <c r="F376" s="27" t="s">
        <v>329</v>
      </c>
      <c r="G376" s="30" t="s">
        <v>330</v>
      </c>
    </row>
    <row r="377" spans="1:7" ht="15" hidden="1" x14ac:dyDescent="0.2">
      <c r="A377" s="26" t="s">
        <v>1132</v>
      </c>
      <c r="B377" s="27" t="s">
        <v>1118</v>
      </c>
      <c r="C377" s="27" t="s">
        <v>1133</v>
      </c>
      <c r="D377" s="28">
        <v>45854</v>
      </c>
      <c r="E377" s="29">
        <f ca="1">_xlfn.DAYS($H$1,D377)</f>
        <v>439</v>
      </c>
      <c r="F377" s="27" t="s">
        <v>394</v>
      </c>
      <c r="G377" s="30" t="s">
        <v>1134</v>
      </c>
    </row>
    <row r="378" spans="1:7" ht="15" hidden="1" x14ac:dyDescent="0.2">
      <c r="A378" s="26" t="s">
        <v>1135</v>
      </c>
      <c r="B378" s="27" t="s">
        <v>1107</v>
      </c>
      <c r="C378" s="27" t="s">
        <v>1136</v>
      </c>
      <c r="D378" s="28">
        <v>45854</v>
      </c>
      <c r="E378" s="29">
        <f ca="1">_xlfn.DAYS($H$1,D378)</f>
        <v>439</v>
      </c>
      <c r="F378" s="27" t="s">
        <v>108</v>
      </c>
      <c r="G378" s="30" t="s">
        <v>1137</v>
      </c>
    </row>
    <row r="379" spans="1:7" ht="15" x14ac:dyDescent="0.2">
      <c r="A379" s="26" t="s">
        <v>168</v>
      </c>
      <c r="B379" s="27" t="s">
        <v>25</v>
      </c>
      <c r="C379" s="27" t="s">
        <v>151</v>
      </c>
      <c r="D379" s="28">
        <v>45189</v>
      </c>
      <c r="E379" s="29">
        <f ca="1">_xlfn.DAYS($H$1,D379)</f>
        <v>1104</v>
      </c>
      <c r="F379" s="27" t="s">
        <v>152</v>
      </c>
      <c r="G379" s="30" t="s">
        <v>97</v>
      </c>
    </row>
    <row r="380" spans="1:7" ht="15" x14ac:dyDescent="0.2">
      <c r="A380" s="26" t="s">
        <v>169</v>
      </c>
      <c r="B380" s="27" t="s">
        <v>25</v>
      </c>
      <c r="C380" s="27" t="s">
        <v>148</v>
      </c>
      <c r="D380" s="28">
        <v>45189</v>
      </c>
      <c r="E380" s="29">
        <f ca="1">_xlfn.DAYS($H$1,D380)</f>
        <v>1104</v>
      </c>
      <c r="F380" s="27" t="s">
        <v>149</v>
      </c>
      <c r="G380" s="30" t="s">
        <v>97</v>
      </c>
    </row>
    <row r="381" spans="1:7" ht="15" hidden="1" x14ac:dyDescent="0.2">
      <c r="A381" s="26" t="s">
        <v>1142</v>
      </c>
      <c r="B381" s="27" t="s">
        <v>1107</v>
      </c>
      <c r="C381" s="27" t="s">
        <v>1143</v>
      </c>
      <c r="D381" s="28">
        <v>46071</v>
      </c>
      <c r="E381" s="29">
        <f ca="1">_xlfn.DAYS($H$1,D381)</f>
        <v>222</v>
      </c>
      <c r="F381" s="27" t="s">
        <v>519</v>
      </c>
      <c r="G381" s="30" t="s">
        <v>387</v>
      </c>
    </row>
    <row r="382" spans="1:7" ht="15" x14ac:dyDescent="0.2">
      <c r="A382" s="26" t="s">
        <v>630</v>
      </c>
      <c r="B382" s="27" t="s">
        <v>25</v>
      </c>
      <c r="C382" s="27" t="s">
        <v>631</v>
      </c>
      <c r="D382" s="28">
        <v>45161</v>
      </c>
      <c r="E382" s="29">
        <f ca="1">_xlfn.DAYS($H$1,D382)</f>
        <v>1132</v>
      </c>
      <c r="F382" s="27" t="s">
        <v>632</v>
      </c>
      <c r="G382" s="30" t="s">
        <v>633</v>
      </c>
    </row>
    <row r="383" spans="1:7" ht="15" hidden="1" x14ac:dyDescent="0.2">
      <c r="A383" s="26" t="s">
        <v>1146</v>
      </c>
      <c r="B383" s="27" t="s">
        <v>1118</v>
      </c>
      <c r="C383" s="27" t="s">
        <v>921</v>
      </c>
      <c r="D383" s="28">
        <v>44856</v>
      </c>
      <c r="E383" s="29">
        <f ca="1">_xlfn.DAYS($H$1,D383)</f>
        <v>1437</v>
      </c>
      <c r="F383" s="27" t="s">
        <v>172</v>
      </c>
      <c r="G383" s="30" t="s">
        <v>922</v>
      </c>
    </row>
    <row r="384" spans="1:7" ht="15" hidden="1" x14ac:dyDescent="0.2">
      <c r="A384" s="26" t="s">
        <v>1147</v>
      </c>
      <c r="B384" s="27" t="s">
        <v>1118</v>
      </c>
      <c r="C384" s="27" t="s">
        <v>924</v>
      </c>
      <c r="D384" s="28">
        <v>44858</v>
      </c>
      <c r="E384" s="29">
        <f ca="1">_xlfn.DAYS($H$1,D384)</f>
        <v>1435</v>
      </c>
      <c r="F384" s="27" t="s">
        <v>127</v>
      </c>
      <c r="G384" s="30" t="s">
        <v>925</v>
      </c>
    </row>
    <row r="385" spans="1:7" ht="15" hidden="1" x14ac:dyDescent="0.2">
      <c r="A385" s="26" t="s">
        <v>1148</v>
      </c>
      <c r="B385" s="27" t="s">
        <v>9</v>
      </c>
      <c r="C385" s="27" t="s">
        <v>1149</v>
      </c>
      <c r="D385" s="28">
        <v>44985</v>
      </c>
      <c r="E385" s="29">
        <f ca="1">_xlfn.DAYS($H$1,D385)</f>
        <v>1308</v>
      </c>
      <c r="F385" s="27" t="s">
        <v>1150</v>
      </c>
      <c r="G385" s="30" t="s">
        <v>617</v>
      </c>
    </row>
    <row r="386" spans="1:7" ht="15" hidden="1" x14ac:dyDescent="0.2">
      <c r="A386" s="26" t="s">
        <v>1151</v>
      </c>
      <c r="B386" s="27" t="s">
        <v>18</v>
      </c>
      <c r="C386" s="27" t="s">
        <v>1152</v>
      </c>
      <c r="D386" s="28">
        <v>45009</v>
      </c>
      <c r="E386" s="29">
        <f ca="1">_xlfn.DAYS($H$1,D386)</f>
        <v>1284</v>
      </c>
      <c r="F386" s="27" t="s">
        <v>928</v>
      </c>
      <c r="G386" s="30" t="s">
        <v>929</v>
      </c>
    </row>
    <row r="387" spans="1:7" ht="15" x14ac:dyDescent="0.2">
      <c r="A387" s="26" t="s">
        <v>147</v>
      </c>
      <c r="B387" s="27" t="s">
        <v>25</v>
      </c>
      <c r="C387" s="27" t="s">
        <v>148</v>
      </c>
      <c r="D387" s="28">
        <v>45126</v>
      </c>
      <c r="E387" s="29">
        <f ca="1">_xlfn.DAYS($H$1,D387)</f>
        <v>1167</v>
      </c>
      <c r="F387" s="27" t="s">
        <v>149</v>
      </c>
      <c r="G387" s="30" t="s">
        <v>97</v>
      </c>
    </row>
    <row r="388" spans="1:7" ht="15" hidden="1" x14ac:dyDescent="0.2">
      <c r="A388" s="26" t="s">
        <v>1154</v>
      </c>
      <c r="B388" s="27" t="s">
        <v>18</v>
      </c>
      <c r="C388" s="27" t="s">
        <v>1155</v>
      </c>
      <c r="D388" s="28">
        <v>45315</v>
      </c>
      <c r="E388" s="29">
        <f ca="1">_xlfn.DAYS($H$1,D388)</f>
        <v>978</v>
      </c>
      <c r="F388" s="27" t="s">
        <v>1156</v>
      </c>
      <c r="G388" s="30" t="s">
        <v>734</v>
      </c>
    </row>
    <row r="389" spans="1:7" ht="15" x14ac:dyDescent="0.2">
      <c r="A389" s="26" t="s">
        <v>150</v>
      </c>
      <c r="B389" s="27" t="s">
        <v>25</v>
      </c>
      <c r="C389" s="27" t="s">
        <v>151</v>
      </c>
      <c r="D389" s="28">
        <v>45126</v>
      </c>
      <c r="E389" s="29">
        <f ca="1">_xlfn.DAYS($H$1,D389)</f>
        <v>1167</v>
      </c>
      <c r="F389" s="27" t="s">
        <v>152</v>
      </c>
      <c r="G389" s="30" t="s">
        <v>97</v>
      </c>
    </row>
    <row r="390" spans="1:7" ht="15" hidden="1" x14ac:dyDescent="0.2">
      <c r="A390" s="26" t="s">
        <v>1159</v>
      </c>
      <c r="B390" s="27" t="s">
        <v>9</v>
      </c>
      <c r="C390" s="27" t="s">
        <v>1160</v>
      </c>
      <c r="D390" s="28">
        <v>45343</v>
      </c>
      <c r="E390" s="29">
        <f ca="1">_xlfn.DAYS($H$1,D390)</f>
        <v>950</v>
      </c>
      <c r="F390" s="27" t="s">
        <v>1007</v>
      </c>
      <c r="G390" s="30" t="s">
        <v>734</v>
      </c>
    </row>
    <row r="391" spans="1:7" ht="15" hidden="1" x14ac:dyDescent="0.2">
      <c r="A391" s="26" t="s">
        <v>1161</v>
      </c>
      <c r="B391" s="27" t="s">
        <v>9</v>
      </c>
      <c r="C391" s="27" t="s">
        <v>711</v>
      </c>
      <c r="D391" s="28">
        <v>45678</v>
      </c>
      <c r="E391" s="29">
        <f ca="1">_xlfn.DAYS($H$1,D391)</f>
        <v>615</v>
      </c>
      <c r="F391" s="27" t="s">
        <v>712</v>
      </c>
      <c r="G391" s="30" t="s">
        <v>713</v>
      </c>
    </row>
    <row r="392" spans="1:7" ht="15" hidden="1" x14ac:dyDescent="0.2">
      <c r="A392" s="26" t="s">
        <v>1162</v>
      </c>
      <c r="B392" s="27" t="s">
        <v>1118</v>
      </c>
      <c r="C392" s="27" t="s">
        <v>946</v>
      </c>
      <c r="D392" s="28">
        <v>45763</v>
      </c>
      <c r="E392" s="29">
        <f ca="1">_xlfn.DAYS($H$1,D392)</f>
        <v>530</v>
      </c>
      <c r="F392" s="27" t="s">
        <v>947</v>
      </c>
      <c r="G392" s="30" t="s">
        <v>948</v>
      </c>
    </row>
    <row r="393" spans="1:7" ht="15" x14ac:dyDescent="0.2">
      <c r="A393" s="26" t="s">
        <v>98</v>
      </c>
      <c r="B393" s="27" t="s">
        <v>25</v>
      </c>
      <c r="C393" s="27" t="s">
        <v>99</v>
      </c>
      <c r="D393" s="28">
        <v>45035</v>
      </c>
      <c r="E393" s="29">
        <f ca="1">_xlfn.DAYS($H$1,D393)</f>
        <v>1258</v>
      </c>
      <c r="F393" s="27" t="s">
        <v>100</v>
      </c>
      <c r="G393" s="30" t="s">
        <v>101</v>
      </c>
    </row>
    <row r="394" spans="1:7" ht="15" x14ac:dyDescent="0.2">
      <c r="A394" s="26" t="s">
        <v>69</v>
      </c>
      <c r="B394" s="27" t="s">
        <v>25</v>
      </c>
      <c r="C394" s="27" t="s">
        <v>70</v>
      </c>
      <c r="D394" s="28">
        <v>44945</v>
      </c>
      <c r="E394" s="29">
        <f ca="1">_xlfn.DAYS($H$1,D394)</f>
        <v>1348</v>
      </c>
      <c r="F394" s="27" t="s">
        <v>71</v>
      </c>
      <c r="G394" s="30" t="s">
        <v>23</v>
      </c>
    </row>
    <row r="395" spans="1:7" ht="15" hidden="1" x14ac:dyDescent="0.2">
      <c r="A395" s="26" t="s">
        <v>1167</v>
      </c>
      <c r="B395" s="27" t="s">
        <v>9</v>
      </c>
      <c r="C395" s="27" t="s">
        <v>1168</v>
      </c>
      <c r="D395" s="28">
        <v>44886</v>
      </c>
      <c r="E395" s="29">
        <f ca="1">_xlfn.DAYS($H$1,D395)</f>
        <v>1407</v>
      </c>
      <c r="F395" s="27" t="s">
        <v>1169</v>
      </c>
      <c r="G395" s="30" t="s">
        <v>1170</v>
      </c>
    </row>
    <row r="396" spans="1:7" ht="15" hidden="1" x14ac:dyDescent="0.2">
      <c r="A396" s="26" t="s">
        <v>1171</v>
      </c>
      <c r="B396" s="27" t="s">
        <v>9</v>
      </c>
      <c r="C396" s="27" t="s">
        <v>1172</v>
      </c>
      <c r="D396" s="28">
        <v>44945</v>
      </c>
      <c r="E396" s="29">
        <f ca="1">_xlfn.DAYS($H$1,D396)</f>
        <v>1348</v>
      </c>
      <c r="F396" s="27" t="s">
        <v>892</v>
      </c>
      <c r="G396" s="30" t="s">
        <v>1173</v>
      </c>
    </row>
    <row r="397" spans="1:7" ht="15" hidden="1" x14ac:dyDescent="0.2">
      <c r="A397" s="26" t="s">
        <v>1174</v>
      </c>
      <c r="B397" s="27" t="s">
        <v>18</v>
      </c>
      <c r="C397" s="27" t="s">
        <v>1175</v>
      </c>
      <c r="D397" s="28">
        <v>44945</v>
      </c>
      <c r="E397" s="29">
        <f ca="1">_xlfn.DAYS($H$1,D397)</f>
        <v>1348</v>
      </c>
      <c r="F397" s="27" t="s">
        <v>108</v>
      </c>
      <c r="G397" s="30" t="s">
        <v>334</v>
      </c>
    </row>
    <row r="398" spans="1:7" ht="15" hidden="1" x14ac:dyDescent="0.2">
      <c r="A398" s="26" t="s">
        <v>1176</v>
      </c>
      <c r="B398" s="27" t="s">
        <v>18</v>
      </c>
      <c r="C398" s="27" t="s">
        <v>927</v>
      </c>
      <c r="D398" s="28">
        <v>45009</v>
      </c>
      <c r="E398" s="29">
        <f ca="1">_xlfn.DAYS($H$1,D398)</f>
        <v>1284</v>
      </c>
      <c r="F398" s="27" t="s">
        <v>928</v>
      </c>
      <c r="G398" s="30" t="s">
        <v>929</v>
      </c>
    </row>
    <row r="399" spans="1:7" ht="15" hidden="1" x14ac:dyDescent="0.2">
      <c r="A399" s="26" t="s">
        <v>1177</v>
      </c>
      <c r="B399" s="27" t="s">
        <v>9</v>
      </c>
      <c r="C399" s="27" t="s">
        <v>290</v>
      </c>
      <c r="D399" s="28">
        <v>45320</v>
      </c>
      <c r="E399" s="29">
        <f ca="1">_xlfn.DAYS($H$1,D399)</f>
        <v>973</v>
      </c>
      <c r="F399" s="27" t="s">
        <v>291</v>
      </c>
      <c r="G399" s="30" t="s">
        <v>206</v>
      </c>
    </row>
    <row r="400" spans="1:7" ht="15" hidden="1" x14ac:dyDescent="0.2">
      <c r="A400" s="26" t="s">
        <v>1178</v>
      </c>
      <c r="B400" s="27" t="s">
        <v>203</v>
      </c>
      <c r="C400" s="27" t="s">
        <v>1179</v>
      </c>
      <c r="D400" s="28">
        <v>45817</v>
      </c>
      <c r="E400" s="29">
        <f ca="1">_xlfn.DAYS($H$1,D400)</f>
        <v>476</v>
      </c>
      <c r="F400" s="27" t="s">
        <v>1180</v>
      </c>
      <c r="G400" s="30" t="s">
        <v>1181</v>
      </c>
    </row>
    <row r="401" spans="1:7" ht="15" x14ac:dyDescent="0.2">
      <c r="A401" s="26" t="s">
        <v>24</v>
      </c>
      <c r="B401" s="27" t="s">
        <v>25</v>
      </c>
      <c r="C401" s="27" t="s">
        <v>26</v>
      </c>
      <c r="D401" s="28">
        <v>44855</v>
      </c>
      <c r="E401" s="29">
        <f ca="1">_xlfn.DAYS($H$1,D401)</f>
        <v>1438</v>
      </c>
      <c r="F401" s="27" t="s">
        <v>27</v>
      </c>
      <c r="G401" s="30" t="s">
        <v>28</v>
      </c>
    </row>
    <row r="402" spans="1:7" ht="15" hidden="1" x14ac:dyDescent="0.2">
      <c r="A402" s="26" t="s">
        <v>1184</v>
      </c>
      <c r="B402" s="27" t="s">
        <v>203</v>
      </c>
      <c r="C402" s="27" t="s">
        <v>1185</v>
      </c>
      <c r="D402" s="28">
        <v>45917</v>
      </c>
      <c r="E402" s="29">
        <f t="shared" ref="E391:E454" ca="1" si="1">_xlfn.DAYS($H$1,D402)</f>
        <v>376</v>
      </c>
      <c r="F402" s="27" t="s">
        <v>394</v>
      </c>
      <c r="G402" s="30" t="s">
        <v>421</v>
      </c>
    </row>
    <row r="403" spans="1:7" ht="15" hidden="1" x14ac:dyDescent="0.2">
      <c r="A403" s="26" t="s">
        <v>1186</v>
      </c>
      <c r="B403" s="27" t="s">
        <v>9</v>
      </c>
      <c r="C403" s="27" t="s">
        <v>1187</v>
      </c>
      <c r="D403" s="28">
        <v>45945</v>
      </c>
      <c r="E403" s="29">
        <f t="shared" ca="1" si="1"/>
        <v>348</v>
      </c>
      <c r="F403" s="27" t="s">
        <v>892</v>
      </c>
      <c r="G403" s="30" t="s">
        <v>893</v>
      </c>
    </row>
    <row r="404" spans="1:7" ht="15" hidden="1" x14ac:dyDescent="0.2">
      <c r="A404" s="26" t="s">
        <v>1188</v>
      </c>
      <c r="B404" s="27" t="s">
        <v>9</v>
      </c>
      <c r="C404" s="27" t="s">
        <v>1189</v>
      </c>
      <c r="D404" s="28">
        <v>46190</v>
      </c>
      <c r="E404" s="29">
        <f t="shared" ca="1" si="1"/>
        <v>103</v>
      </c>
      <c r="F404" s="27" t="s">
        <v>1190</v>
      </c>
      <c r="G404" s="30" t="s">
        <v>734</v>
      </c>
    </row>
    <row r="405" spans="1:7" ht="15" hidden="1" x14ac:dyDescent="0.2">
      <c r="A405" s="26" t="s">
        <v>1191</v>
      </c>
      <c r="B405" s="27" t="s">
        <v>886</v>
      </c>
      <c r="C405" s="27" t="s">
        <v>1192</v>
      </c>
      <c r="D405" s="28">
        <v>44844</v>
      </c>
      <c r="E405" s="29">
        <f t="shared" ca="1" si="1"/>
        <v>1449</v>
      </c>
      <c r="F405" s="27" t="s">
        <v>1193</v>
      </c>
      <c r="G405" s="30" t="s">
        <v>1194</v>
      </c>
    </row>
    <row r="406" spans="1:7" ht="15" hidden="1" x14ac:dyDescent="0.2">
      <c r="A406" s="26" t="s">
        <v>1195</v>
      </c>
      <c r="B406" s="27" t="s">
        <v>886</v>
      </c>
      <c r="C406" s="27" t="s">
        <v>1196</v>
      </c>
      <c r="D406" s="28">
        <v>44848</v>
      </c>
      <c r="E406" s="29">
        <f t="shared" ca="1" si="1"/>
        <v>1445</v>
      </c>
      <c r="F406" s="27" t="s">
        <v>1197</v>
      </c>
      <c r="G406" s="30" t="s">
        <v>1198</v>
      </c>
    </row>
    <row r="407" spans="1:7" ht="15" hidden="1" x14ac:dyDescent="0.2">
      <c r="A407" s="26" t="s">
        <v>1199</v>
      </c>
      <c r="B407" s="27" t="s">
        <v>886</v>
      </c>
      <c r="C407" s="27" t="s">
        <v>1200</v>
      </c>
      <c r="D407" s="28">
        <v>44866</v>
      </c>
      <c r="E407" s="29">
        <f t="shared" ca="1" si="1"/>
        <v>1427</v>
      </c>
      <c r="F407" s="27" t="s">
        <v>1200</v>
      </c>
      <c r="G407" s="30" t="s">
        <v>1201</v>
      </c>
    </row>
    <row r="408" spans="1:7" ht="15" hidden="1" x14ac:dyDescent="0.2">
      <c r="A408" s="26" t="s">
        <v>1202</v>
      </c>
      <c r="B408" s="27" t="s">
        <v>18</v>
      </c>
      <c r="C408" s="27" t="s">
        <v>1203</v>
      </c>
      <c r="D408" s="28">
        <v>44875</v>
      </c>
      <c r="E408" s="29">
        <f t="shared" ca="1" si="1"/>
        <v>1418</v>
      </c>
      <c r="F408" s="27" t="s">
        <v>1204</v>
      </c>
      <c r="G408" s="30" t="s">
        <v>1201</v>
      </c>
    </row>
    <row r="409" spans="1:7" ht="15" hidden="1" x14ac:dyDescent="0.2">
      <c r="A409" s="26" t="s">
        <v>1205</v>
      </c>
      <c r="B409" s="27" t="s">
        <v>886</v>
      </c>
      <c r="C409" s="31"/>
      <c r="D409" s="28">
        <v>44987</v>
      </c>
      <c r="E409" s="29">
        <f t="shared" ca="1" si="1"/>
        <v>1306</v>
      </c>
      <c r="F409" s="27" t="s">
        <v>1206</v>
      </c>
      <c r="G409" s="30" t="s">
        <v>1207</v>
      </c>
    </row>
    <row r="410" spans="1:7" ht="15" hidden="1" x14ac:dyDescent="0.2">
      <c r="A410" s="26" t="s">
        <v>1208</v>
      </c>
      <c r="B410" s="27" t="s">
        <v>863</v>
      </c>
      <c r="C410" s="27" t="s">
        <v>1209</v>
      </c>
      <c r="D410" s="28">
        <v>45019</v>
      </c>
      <c r="E410" s="29">
        <f t="shared" ca="1" si="1"/>
        <v>1274</v>
      </c>
      <c r="F410" s="27" t="s">
        <v>1210</v>
      </c>
      <c r="G410" s="30" t="s">
        <v>1211</v>
      </c>
    </row>
    <row r="411" spans="1:7" ht="15" hidden="1" x14ac:dyDescent="0.2">
      <c r="A411" s="26" t="s">
        <v>1212</v>
      </c>
      <c r="B411" s="27" t="s">
        <v>886</v>
      </c>
      <c r="C411" s="27" t="s">
        <v>1213</v>
      </c>
      <c r="D411" s="28">
        <v>45020</v>
      </c>
      <c r="E411" s="29">
        <f t="shared" ca="1" si="1"/>
        <v>1273</v>
      </c>
      <c r="F411" s="27" t="s">
        <v>1214</v>
      </c>
      <c r="G411" s="30" t="s">
        <v>1215</v>
      </c>
    </row>
    <row r="412" spans="1:7" ht="15" hidden="1" x14ac:dyDescent="0.2">
      <c r="A412" s="26" t="s">
        <v>1216</v>
      </c>
      <c r="B412" s="27" t="s">
        <v>886</v>
      </c>
      <c r="C412" s="27" t="s">
        <v>1217</v>
      </c>
      <c r="D412" s="28">
        <v>45021</v>
      </c>
      <c r="E412" s="29">
        <f t="shared" ca="1" si="1"/>
        <v>1272</v>
      </c>
      <c r="F412" s="27" t="s">
        <v>1218</v>
      </c>
      <c r="G412" s="30" t="s">
        <v>406</v>
      </c>
    </row>
    <row r="413" spans="1:7" ht="15" hidden="1" x14ac:dyDescent="0.2">
      <c r="A413" s="26" t="s">
        <v>1219</v>
      </c>
      <c r="B413" s="27" t="s">
        <v>886</v>
      </c>
      <c r="C413" s="27" t="s">
        <v>1220</v>
      </c>
      <c r="D413" s="28">
        <v>45021</v>
      </c>
      <c r="E413" s="29">
        <f t="shared" ca="1" si="1"/>
        <v>1272</v>
      </c>
      <c r="F413" s="27" t="s">
        <v>1221</v>
      </c>
      <c r="G413" s="30" t="s">
        <v>1222</v>
      </c>
    </row>
    <row r="414" spans="1:7" ht="15" hidden="1" x14ac:dyDescent="0.2">
      <c r="A414" s="26" t="s">
        <v>1223</v>
      </c>
      <c r="B414" s="27" t="s">
        <v>886</v>
      </c>
      <c r="C414" s="27" t="s">
        <v>1224</v>
      </c>
      <c r="D414" s="28">
        <v>45029</v>
      </c>
      <c r="E414" s="29">
        <f t="shared" ca="1" si="1"/>
        <v>1264</v>
      </c>
      <c r="F414" s="27" t="s">
        <v>1225</v>
      </c>
      <c r="G414" s="30" t="s">
        <v>1226</v>
      </c>
    </row>
    <row r="415" spans="1:7" ht="15" hidden="1" x14ac:dyDescent="0.2">
      <c r="A415" s="26" t="s">
        <v>1227</v>
      </c>
      <c r="B415" s="27" t="s">
        <v>863</v>
      </c>
      <c r="C415" s="27" t="s">
        <v>1209</v>
      </c>
      <c r="D415" s="28">
        <v>45036</v>
      </c>
      <c r="E415" s="29">
        <f t="shared" ca="1" si="1"/>
        <v>1257</v>
      </c>
      <c r="F415" s="27" t="s">
        <v>1210</v>
      </c>
      <c r="G415" s="30" t="s">
        <v>1211</v>
      </c>
    </row>
    <row r="416" spans="1:7" ht="15" hidden="1" x14ac:dyDescent="0.2">
      <c r="A416" s="26" t="s">
        <v>1228</v>
      </c>
      <c r="B416" s="27" t="s">
        <v>886</v>
      </c>
      <c r="C416" s="27" t="s">
        <v>1229</v>
      </c>
      <c r="D416" s="28">
        <v>45042</v>
      </c>
      <c r="E416" s="29">
        <f t="shared" ca="1" si="1"/>
        <v>1251</v>
      </c>
      <c r="F416" s="27" t="s">
        <v>1150</v>
      </c>
      <c r="G416" s="30" t="s">
        <v>1226</v>
      </c>
    </row>
    <row r="417" spans="1:7" ht="15" hidden="1" x14ac:dyDescent="0.2">
      <c r="A417" s="26" t="s">
        <v>1230</v>
      </c>
      <c r="B417" s="27" t="s">
        <v>886</v>
      </c>
      <c r="C417" s="27" t="s">
        <v>1229</v>
      </c>
      <c r="D417" s="28">
        <v>45042</v>
      </c>
      <c r="E417" s="29">
        <f t="shared" ca="1" si="1"/>
        <v>1251</v>
      </c>
      <c r="F417" s="27" t="s">
        <v>1231</v>
      </c>
      <c r="G417" s="30" t="s">
        <v>1226</v>
      </c>
    </row>
    <row r="418" spans="1:7" ht="15" hidden="1" x14ac:dyDescent="0.2">
      <c r="A418" s="26" t="s">
        <v>1232</v>
      </c>
      <c r="B418" s="27" t="s">
        <v>886</v>
      </c>
      <c r="C418" s="27" t="s">
        <v>1233</v>
      </c>
      <c r="D418" s="28">
        <v>45078</v>
      </c>
      <c r="E418" s="29">
        <f t="shared" ca="1" si="1"/>
        <v>1215</v>
      </c>
      <c r="F418" s="27" t="s">
        <v>1234</v>
      </c>
      <c r="G418" s="30" t="s">
        <v>1235</v>
      </c>
    </row>
    <row r="419" spans="1:7" ht="15" hidden="1" x14ac:dyDescent="0.2">
      <c r="A419" s="26" t="s">
        <v>1236</v>
      </c>
      <c r="B419" s="27" t="s">
        <v>886</v>
      </c>
      <c r="C419" s="27" t="s">
        <v>1237</v>
      </c>
      <c r="D419" s="28">
        <v>45107</v>
      </c>
      <c r="E419" s="29">
        <f t="shared" ca="1" si="1"/>
        <v>1186</v>
      </c>
      <c r="F419" s="27" t="s">
        <v>1238</v>
      </c>
      <c r="G419" s="30" t="s">
        <v>1239</v>
      </c>
    </row>
    <row r="420" spans="1:7" ht="15" hidden="1" x14ac:dyDescent="0.2">
      <c r="A420" s="26" t="s">
        <v>1240</v>
      </c>
      <c r="B420" s="27" t="s">
        <v>886</v>
      </c>
      <c r="C420" s="27" t="s">
        <v>1237</v>
      </c>
      <c r="D420" s="28">
        <v>45114</v>
      </c>
      <c r="E420" s="29">
        <f t="shared" ca="1" si="1"/>
        <v>1179</v>
      </c>
      <c r="F420" s="27" t="s">
        <v>1238</v>
      </c>
      <c r="G420" s="30" t="s">
        <v>1241</v>
      </c>
    </row>
    <row r="421" spans="1:7" ht="15" hidden="1" x14ac:dyDescent="0.2">
      <c r="A421" s="26" t="s">
        <v>1242</v>
      </c>
      <c r="B421" s="27" t="s">
        <v>886</v>
      </c>
      <c r="C421" s="27" t="s">
        <v>1243</v>
      </c>
      <c r="D421" s="28">
        <v>45119</v>
      </c>
      <c r="E421" s="29">
        <f t="shared" ca="1" si="1"/>
        <v>1174</v>
      </c>
      <c r="F421" s="27" t="s">
        <v>566</v>
      </c>
      <c r="G421" s="30" t="s">
        <v>1244</v>
      </c>
    </row>
    <row r="422" spans="1:7" ht="15" hidden="1" x14ac:dyDescent="0.2">
      <c r="A422" s="26" t="s">
        <v>1245</v>
      </c>
      <c r="B422" s="27" t="s">
        <v>886</v>
      </c>
      <c r="C422" s="27" t="s">
        <v>1237</v>
      </c>
      <c r="D422" s="28">
        <v>45121</v>
      </c>
      <c r="E422" s="29">
        <f t="shared" ca="1" si="1"/>
        <v>1172</v>
      </c>
      <c r="F422" s="27" t="s">
        <v>1238</v>
      </c>
      <c r="G422" s="30" t="s">
        <v>1239</v>
      </c>
    </row>
    <row r="423" spans="1:7" ht="15" hidden="1" x14ac:dyDescent="0.2">
      <c r="A423" s="26" t="s">
        <v>1246</v>
      </c>
      <c r="B423" s="27" t="s">
        <v>886</v>
      </c>
      <c r="C423" s="27" t="s">
        <v>1247</v>
      </c>
      <c r="D423" s="28">
        <v>45126</v>
      </c>
      <c r="E423" s="29">
        <f t="shared" ca="1" si="1"/>
        <v>1167</v>
      </c>
      <c r="F423" s="27" t="s">
        <v>1248</v>
      </c>
      <c r="G423" s="30" t="s">
        <v>1249</v>
      </c>
    </row>
    <row r="424" spans="1:7" ht="15" hidden="1" x14ac:dyDescent="0.2">
      <c r="A424" s="26" t="s">
        <v>1250</v>
      </c>
      <c r="B424" s="27" t="s">
        <v>886</v>
      </c>
      <c r="C424" s="27" t="s">
        <v>1251</v>
      </c>
      <c r="D424" s="28">
        <v>45156</v>
      </c>
      <c r="E424" s="29">
        <f t="shared" ca="1" si="1"/>
        <v>1137</v>
      </c>
      <c r="F424" s="27" t="s">
        <v>1252</v>
      </c>
      <c r="G424" s="30" t="s">
        <v>1235</v>
      </c>
    </row>
    <row r="425" spans="1:7" ht="15" hidden="1" x14ac:dyDescent="0.2">
      <c r="A425" s="26" t="s">
        <v>1253</v>
      </c>
      <c r="B425" s="27" t="s">
        <v>886</v>
      </c>
      <c r="C425" s="27" t="s">
        <v>1237</v>
      </c>
      <c r="D425" s="28">
        <v>45169</v>
      </c>
      <c r="E425" s="29">
        <f t="shared" ca="1" si="1"/>
        <v>1124</v>
      </c>
      <c r="F425" s="27" t="s">
        <v>1238</v>
      </c>
      <c r="G425" s="30" t="s">
        <v>1254</v>
      </c>
    </row>
    <row r="426" spans="1:7" ht="15" hidden="1" x14ac:dyDescent="0.2">
      <c r="A426" s="26" t="s">
        <v>1255</v>
      </c>
      <c r="B426" s="27" t="s">
        <v>18</v>
      </c>
      <c r="C426" s="27" t="s">
        <v>1256</v>
      </c>
      <c r="D426" s="28">
        <v>45203</v>
      </c>
      <c r="E426" s="29">
        <f t="shared" ca="1" si="1"/>
        <v>1090</v>
      </c>
      <c r="F426" s="27" t="s">
        <v>371</v>
      </c>
      <c r="G426" s="30" t="s">
        <v>1235</v>
      </c>
    </row>
    <row r="427" spans="1:7" ht="15" hidden="1" x14ac:dyDescent="0.2">
      <c r="A427" s="26" t="s">
        <v>1257</v>
      </c>
      <c r="B427" s="27" t="s">
        <v>18</v>
      </c>
      <c r="C427" s="27" t="s">
        <v>1256</v>
      </c>
      <c r="D427" s="28">
        <v>45203</v>
      </c>
      <c r="E427" s="29">
        <f t="shared" ca="1" si="1"/>
        <v>1090</v>
      </c>
      <c r="F427" s="27" t="s">
        <v>371</v>
      </c>
      <c r="G427" s="30" t="s">
        <v>1235</v>
      </c>
    </row>
    <row r="428" spans="1:7" ht="15" hidden="1" x14ac:dyDescent="0.2">
      <c r="A428" s="26" t="s">
        <v>1258</v>
      </c>
      <c r="B428" s="27" t="s">
        <v>886</v>
      </c>
      <c r="C428" s="27" t="s">
        <v>1237</v>
      </c>
      <c r="D428" s="28">
        <v>45210</v>
      </c>
      <c r="E428" s="29">
        <f t="shared" ca="1" si="1"/>
        <v>1083</v>
      </c>
      <c r="F428" s="27" t="s">
        <v>1238</v>
      </c>
      <c r="G428" s="30" t="s">
        <v>1254</v>
      </c>
    </row>
    <row r="429" spans="1:7" ht="15" hidden="1" x14ac:dyDescent="0.2">
      <c r="A429" s="26" t="s">
        <v>1259</v>
      </c>
      <c r="B429" s="27" t="s">
        <v>863</v>
      </c>
      <c r="C429" s="27" t="s">
        <v>1237</v>
      </c>
      <c r="D429" s="28">
        <v>45244</v>
      </c>
      <c r="E429" s="29">
        <f t="shared" ca="1" si="1"/>
        <v>1049</v>
      </c>
      <c r="F429" s="27" t="s">
        <v>1238</v>
      </c>
      <c r="G429" s="30" t="s">
        <v>1254</v>
      </c>
    </row>
    <row r="430" spans="1:7" ht="15" hidden="1" x14ac:dyDescent="0.2">
      <c r="A430" s="26" t="s">
        <v>1260</v>
      </c>
      <c r="B430" s="27" t="s">
        <v>863</v>
      </c>
      <c r="C430" s="27" t="s">
        <v>1237</v>
      </c>
      <c r="D430" s="28">
        <v>45244</v>
      </c>
      <c r="E430" s="29">
        <f t="shared" ca="1" si="1"/>
        <v>1049</v>
      </c>
      <c r="F430" s="27" t="s">
        <v>1238</v>
      </c>
      <c r="G430" s="30" t="s">
        <v>1254</v>
      </c>
    </row>
    <row r="431" spans="1:7" ht="15" hidden="1" x14ac:dyDescent="0.2">
      <c r="A431" s="26" t="s">
        <v>1261</v>
      </c>
      <c r="B431" s="27" t="s">
        <v>886</v>
      </c>
      <c r="C431" s="27" t="s">
        <v>188</v>
      </c>
      <c r="D431" s="28">
        <v>45323</v>
      </c>
      <c r="E431" s="29">
        <f t="shared" ca="1" si="1"/>
        <v>970</v>
      </c>
      <c r="F431" s="27" t="s">
        <v>188</v>
      </c>
      <c r="G431" s="30" t="s">
        <v>1201</v>
      </c>
    </row>
    <row r="432" spans="1:7" ht="15" hidden="1" x14ac:dyDescent="0.2">
      <c r="A432" s="26" t="s">
        <v>1262</v>
      </c>
      <c r="B432" s="27" t="s">
        <v>886</v>
      </c>
      <c r="C432" s="27" t="s">
        <v>1263</v>
      </c>
      <c r="D432" s="28">
        <v>45363</v>
      </c>
      <c r="E432" s="29">
        <f t="shared" ca="1" si="1"/>
        <v>930</v>
      </c>
      <c r="F432" s="27" t="s">
        <v>1264</v>
      </c>
      <c r="G432" s="30" t="s">
        <v>1265</v>
      </c>
    </row>
    <row r="433" spans="1:7" ht="15" hidden="1" x14ac:dyDescent="0.2">
      <c r="A433" s="26" t="s">
        <v>1266</v>
      </c>
      <c r="B433" s="27" t="s">
        <v>203</v>
      </c>
      <c r="C433" s="27" t="s">
        <v>1267</v>
      </c>
      <c r="D433" s="28">
        <v>45370</v>
      </c>
      <c r="E433" s="29">
        <f t="shared" ca="1" si="1"/>
        <v>923</v>
      </c>
      <c r="F433" s="27" t="s">
        <v>1268</v>
      </c>
      <c r="G433" s="30" t="s">
        <v>1211</v>
      </c>
    </row>
    <row r="434" spans="1:7" ht="15" hidden="1" x14ac:dyDescent="0.2">
      <c r="A434" s="26" t="s">
        <v>1269</v>
      </c>
      <c r="B434" s="27" t="s">
        <v>886</v>
      </c>
      <c r="C434" s="27" t="s">
        <v>1270</v>
      </c>
      <c r="D434" s="28">
        <v>45412</v>
      </c>
      <c r="E434" s="29">
        <f t="shared" ca="1" si="1"/>
        <v>881</v>
      </c>
      <c r="F434" s="27" t="s">
        <v>1271</v>
      </c>
      <c r="G434" s="30" t="s">
        <v>1207</v>
      </c>
    </row>
    <row r="435" spans="1:7" ht="15" hidden="1" x14ac:dyDescent="0.2">
      <c r="A435" s="26" t="s">
        <v>1272</v>
      </c>
      <c r="B435" s="27" t="s">
        <v>886</v>
      </c>
      <c r="C435" s="27" t="s">
        <v>1273</v>
      </c>
      <c r="D435" s="28">
        <v>45413</v>
      </c>
      <c r="E435" s="29">
        <f t="shared" ca="1" si="1"/>
        <v>880</v>
      </c>
      <c r="F435" s="27" t="s">
        <v>1274</v>
      </c>
      <c r="G435" s="30" t="s">
        <v>1235</v>
      </c>
    </row>
    <row r="436" spans="1:7" ht="15" hidden="1" x14ac:dyDescent="0.2">
      <c r="A436" s="26" t="s">
        <v>1275</v>
      </c>
      <c r="B436" s="27" t="s">
        <v>886</v>
      </c>
      <c r="C436" s="31"/>
      <c r="D436" s="28">
        <v>45414</v>
      </c>
      <c r="E436" s="29">
        <f t="shared" ca="1" si="1"/>
        <v>879</v>
      </c>
      <c r="F436" s="27" t="s">
        <v>1276</v>
      </c>
      <c r="G436" s="30" t="s">
        <v>1207</v>
      </c>
    </row>
    <row r="437" spans="1:7" ht="15" hidden="1" x14ac:dyDescent="0.2">
      <c r="A437" s="26" t="s">
        <v>1277</v>
      </c>
      <c r="B437" s="27" t="s">
        <v>886</v>
      </c>
      <c r="C437" s="31"/>
      <c r="D437" s="28">
        <v>45419</v>
      </c>
      <c r="E437" s="29">
        <f t="shared" ca="1" si="1"/>
        <v>874</v>
      </c>
      <c r="F437" s="27" t="s">
        <v>405</v>
      </c>
      <c r="G437" s="30" t="s">
        <v>1207</v>
      </c>
    </row>
    <row r="438" spans="1:7" ht="15" hidden="1" x14ac:dyDescent="0.2">
      <c r="A438" s="26" t="s">
        <v>1278</v>
      </c>
      <c r="B438" s="27" t="s">
        <v>886</v>
      </c>
      <c r="C438" s="27" t="s">
        <v>1279</v>
      </c>
      <c r="D438" s="28">
        <v>45455</v>
      </c>
      <c r="E438" s="29">
        <f t="shared" ca="1" si="1"/>
        <v>838</v>
      </c>
      <c r="F438" s="27" t="s">
        <v>1280</v>
      </c>
      <c r="G438" s="30" t="s">
        <v>1281</v>
      </c>
    </row>
    <row r="439" spans="1:7" ht="15" hidden="1" x14ac:dyDescent="0.2">
      <c r="A439" s="26" t="s">
        <v>1282</v>
      </c>
      <c r="B439" s="27" t="s">
        <v>886</v>
      </c>
      <c r="C439" s="27" t="s">
        <v>1283</v>
      </c>
      <c r="D439" s="28">
        <v>45474</v>
      </c>
      <c r="E439" s="29">
        <f t="shared" ca="1" si="1"/>
        <v>819</v>
      </c>
      <c r="F439" s="27" t="s">
        <v>1284</v>
      </c>
      <c r="G439" s="30" t="s">
        <v>1201</v>
      </c>
    </row>
    <row r="440" spans="1:7" ht="15" hidden="1" x14ac:dyDescent="0.2">
      <c r="A440" s="26" t="s">
        <v>1285</v>
      </c>
      <c r="B440" s="27" t="s">
        <v>203</v>
      </c>
      <c r="C440" s="27" t="s">
        <v>1286</v>
      </c>
      <c r="D440" s="28">
        <v>45474</v>
      </c>
      <c r="E440" s="29">
        <f t="shared" ca="1" si="1"/>
        <v>819</v>
      </c>
      <c r="F440" s="27" t="s">
        <v>1287</v>
      </c>
      <c r="G440" s="30" t="s">
        <v>1281</v>
      </c>
    </row>
    <row r="441" spans="1:7" ht="15" hidden="1" x14ac:dyDescent="0.2">
      <c r="A441" s="26" t="s">
        <v>1288</v>
      </c>
      <c r="B441" s="27" t="s">
        <v>886</v>
      </c>
      <c r="C441" s="27" t="s">
        <v>1289</v>
      </c>
      <c r="D441" s="28">
        <v>45483</v>
      </c>
      <c r="E441" s="29">
        <f t="shared" ca="1" si="1"/>
        <v>810</v>
      </c>
      <c r="F441" s="27" t="s">
        <v>1290</v>
      </c>
      <c r="G441" s="30" t="s">
        <v>1291</v>
      </c>
    </row>
    <row r="442" spans="1:7" ht="15" hidden="1" x14ac:dyDescent="0.2">
      <c r="A442" s="26" t="s">
        <v>1292</v>
      </c>
      <c r="B442" s="27" t="s">
        <v>203</v>
      </c>
      <c r="C442" s="27" t="s">
        <v>1293</v>
      </c>
      <c r="D442" s="28">
        <v>45483</v>
      </c>
      <c r="E442" s="29">
        <f t="shared" ca="1" si="1"/>
        <v>810</v>
      </c>
      <c r="F442" s="27" t="s">
        <v>1294</v>
      </c>
      <c r="G442" s="30" t="s">
        <v>1295</v>
      </c>
    </row>
    <row r="443" spans="1:7" ht="15" hidden="1" x14ac:dyDescent="0.2">
      <c r="A443" s="26" t="s">
        <v>1296</v>
      </c>
      <c r="B443" s="27" t="s">
        <v>886</v>
      </c>
      <c r="C443" s="27" t="s">
        <v>1289</v>
      </c>
      <c r="D443" s="28">
        <v>45483</v>
      </c>
      <c r="E443" s="29">
        <f t="shared" ca="1" si="1"/>
        <v>810</v>
      </c>
      <c r="F443" s="27" t="s">
        <v>1294</v>
      </c>
      <c r="G443" s="30" t="s">
        <v>1291</v>
      </c>
    </row>
    <row r="444" spans="1:7" ht="15" hidden="1" x14ac:dyDescent="0.2">
      <c r="A444" s="26" t="s">
        <v>1297</v>
      </c>
      <c r="B444" s="27" t="s">
        <v>886</v>
      </c>
      <c r="C444" s="27" t="s">
        <v>1298</v>
      </c>
      <c r="D444" s="28">
        <v>45490</v>
      </c>
      <c r="E444" s="29">
        <f t="shared" ca="1" si="1"/>
        <v>803</v>
      </c>
      <c r="F444" s="27" t="s">
        <v>1294</v>
      </c>
      <c r="G444" s="30" t="s">
        <v>1291</v>
      </c>
    </row>
    <row r="445" spans="1:7" ht="15" hidden="1" x14ac:dyDescent="0.2">
      <c r="A445" s="26" t="s">
        <v>1299</v>
      </c>
      <c r="B445" s="27" t="s">
        <v>125</v>
      </c>
      <c r="C445" s="27" t="s">
        <v>1300</v>
      </c>
      <c r="D445" s="28">
        <v>45490</v>
      </c>
      <c r="E445" s="29">
        <f t="shared" ca="1" si="1"/>
        <v>803</v>
      </c>
      <c r="F445" s="27" t="s">
        <v>1294</v>
      </c>
      <c r="G445" s="30" t="s">
        <v>1291</v>
      </c>
    </row>
    <row r="446" spans="1:7" ht="15" hidden="1" x14ac:dyDescent="0.2">
      <c r="A446" s="26" t="s">
        <v>1301</v>
      </c>
      <c r="B446" s="27" t="s">
        <v>886</v>
      </c>
      <c r="C446" s="27" t="s">
        <v>1300</v>
      </c>
      <c r="D446" s="28">
        <v>45495</v>
      </c>
      <c r="E446" s="29">
        <f t="shared" ca="1" si="1"/>
        <v>798</v>
      </c>
      <c r="F446" s="27" t="s">
        <v>1294</v>
      </c>
      <c r="G446" s="30" t="s">
        <v>1291</v>
      </c>
    </row>
    <row r="447" spans="1:7" ht="15" hidden="1" x14ac:dyDescent="0.2">
      <c r="A447" s="26" t="s">
        <v>1302</v>
      </c>
      <c r="B447" s="27" t="s">
        <v>125</v>
      </c>
      <c r="C447" s="27" t="s">
        <v>1300</v>
      </c>
      <c r="D447" s="28">
        <v>45495</v>
      </c>
      <c r="E447" s="29">
        <f t="shared" ca="1" si="1"/>
        <v>798</v>
      </c>
      <c r="F447" s="27" t="s">
        <v>1294</v>
      </c>
      <c r="G447" s="30" t="s">
        <v>1291</v>
      </c>
    </row>
    <row r="448" spans="1:7" ht="15" hidden="1" x14ac:dyDescent="0.2">
      <c r="A448" s="26" t="s">
        <v>1303</v>
      </c>
      <c r="B448" s="27" t="s">
        <v>125</v>
      </c>
      <c r="C448" s="27" t="s">
        <v>1300</v>
      </c>
      <c r="D448" s="28">
        <v>45495</v>
      </c>
      <c r="E448" s="29">
        <f t="shared" ca="1" si="1"/>
        <v>798</v>
      </c>
      <c r="F448" s="27" t="s">
        <v>1294</v>
      </c>
      <c r="G448" s="30" t="s">
        <v>1291</v>
      </c>
    </row>
    <row r="449" spans="1:7" ht="15" hidden="1" x14ac:dyDescent="0.2">
      <c r="A449" s="26" t="s">
        <v>1304</v>
      </c>
      <c r="B449" s="27" t="s">
        <v>886</v>
      </c>
      <c r="C449" s="27" t="s">
        <v>1300</v>
      </c>
      <c r="D449" s="28">
        <v>45495</v>
      </c>
      <c r="E449" s="29">
        <f t="shared" ca="1" si="1"/>
        <v>798</v>
      </c>
      <c r="F449" s="27" t="s">
        <v>1294</v>
      </c>
      <c r="G449" s="30" t="s">
        <v>1291</v>
      </c>
    </row>
    <row r="450" spans="1:7" ht="15" hidden="1" x14ac:dyDescent="0.2">
      <c r="A450" s="26" t="s">
        <v>1305</v>
      </c>
      <c r="B450" s="27" t="s">
        <v>886</v>
      </c>
      <c r="C450" s="27" t="s">
        <v>1306</v>
      </c>
      <c r="D450" s="28">
        <v>45504</v>
      </c>
      <c r="E450" s="29">
        <f t="shared" ca="1" si="1"/>
        <v>789</v>
      </c>
      <c r="F450" s="27" t="s">
        <v>1307</v>
      </c>
      <c r="G450" s="30" t="s">
        <v>1281</v>
      </c>
    </row>
    <row r="451" spans="1:7" ht="15" hidden="1" x14ac:dyDescent="0.2">
      <c r="A451" s="26" t="s">
        <v>1308</v>
      </c>
      <c r="B451" s="27" t="s">
        <v>125</v>
      </c>
      <c r="C451" s="27" t="s">
        <v>1300</v>
      </c>
      <c r="D451" s="28">
        <v>45504</v>
      </c>
      <c r="E451" s="29">
        <f t="shared" ca="1" si="1"/>
        <v>789</v>
      </c>
      <c r="F451" s="27" t="s">
        <v>1294</v>
      </c>
      <c r="G451" s="30" t="s">
        <v>1291</v>
      </c>
    </row>
    <row r="452" spans="1:7" ht="15" hidden="1" x14ac:dyDescent="0.2">
      <c r="A452" s="26" t="s">
        <v>1309</v>
      </c>
      <c r="B452" s="27" t="s">
        <v>18</v>
      </c>
      <c r="C452" s="27" t="s">
        <v>1300</v>
      </c>
      <c r="D452" s="28">
        <v>45504</v>
      </c>
      <c r="E452" s="29">
        <f t="shared" ca="1" si="1"/>
        <v>789</v>
      </c>
      <c r="F452" s="27" t="s">
        <v>1294</v>
      </c>
      <c r="G452" s="30" t="s">
        <v>1291</v>
      </c>
    </row>
    <row r="453" spans="1:7" ht="15" hidden="1" x14ac:dyDescent="0.2">
      <c r="A453" s="26" t="s">
        <v>1310</v>
      </c>
      <c r="B453" s="27" t="s">
        <v>18</v>
      </c>
      <c r="C453" s="27" t="s">
        <v>1311</v>
      </c>
      <c r="D453" s="28">
        <v>45506</v>
      </c>
      <c r="E453" s="29">
        <f t="shared" ca="1" si="1"/>
        <v>787</v>
      </c>
      <c r="F453" s="27" t="s">
        <v>1312</v>
      </c>
      <c r="G453" s="30" t="s">
        <v>1313</v>
      </c>
    </row>
    <row r="454" spans="1:7" ht="15" hidden="1" x14ac:dyDescent="0.2">
      <c r="A454" s="26" t="s">
        <v>1314</v>
      </c>
      <c r="B454" s="27" t="s">
        <v>886</v>
      </c>
      <c r="C454" s="27" t="s">
        <v>1300</v>
      </c>
      <c r="D454" s="28">
        <v>45511</v>
      </c>
      <c r="E454" s="29">
        <f t="shared" ca="1" si="1"/>
        <v>782</v>
      </c>
      <c r="F454" s="27" t="s">
        <v>1294</v>
      </c>
      <c r="G454" s="30" t="s">
        <v>1291</v>
      </c>
    </row>
    <row r="455" spans="1:7" ht="15" hidden="1" x14ac:dyDescent="0.2">
      <c r="A455" s="26" t="s">
        <v>1315</v>
      </c>
      <c r="B455" s="27" t="s">
        <v>125</v>
      </c>
      <c r="C455" s="27" t="s">
        <v>1300</v>
      </c>
      <c r="D455" s="28">
        <v>45523</v>
      </c>
      <c r="E455" s="29">
        <f t="shared" ref="E455:E471" ca="1" si="2">_xlfn.DAYS($H$1,D455)</f>
        <v>770</v>
      </c>
      <c r="F455" s="27" t="s">
        <v>1294</v>
      </c>
      <c r="G455" s="30" t="s">
        <v>1291</v>
      </c>
    </row>
    <row r="456" spans="1:7" ht="15" hidden="1" x14ac:dyDescent="0.2">
      <c r="A456" s="26" t="s">
        <v>1316</v>
      </c>
      <c r="B456" s="27" t="s">
        <v>886</v>
      </c>
      <c r="C456" s="27" t="s">
        <v>1317</v>
      </c>
      <c r="D456" s="28">
        <v>45547</v>
      </c>
      <c r="E456" s="29">
        <f t="shared" ca="1" si="2"/>
        <v>746</v>
      </c>
      <c r="F456" s="27" t="s">
        <v>87</v>
      </c>
      <c r="G456" s="30" t="s">
        <v>387</v>
      </c>
    </row>
    <row r="457" spans="1:7" ht="15" hidden="1" x14ac:dyDescent="0.2">
      <c r="A457" s="26" t="s">
        <v>1318</v>
      </c>
      <c r="B457" s="27" t="s">
        <v>886</v>
      </c>
      <c r="C457" s="27" t="s">
        <v>1319</v>
      </c>
      <c r="D457" s="28">
        <v>45569</v>
      </c>
      <c r="E457" s="29">
        <f t="shared" ca="1" si="2"/>
        <v>724</v>
      </c>
      <c r="F457" s="27" t="s">
        <v>1319</v>
      </c>
      <c r="G457" s="30" t="s">
        <v>1201</v>
      </c>
    </row>
    <row r="458" spans="1:7" ht="15" hidden="1" x14ac:dyDescent="0.2">
      <c r="A458" s="26" t="s">
        <v>1320</v>
      </c>
      <c r="B458" s="27" t="s">
        <v>886</v>
      </c>
      <c r="C458" s="27" t="s">
        <v>1321</v>
      </c>
      <c r="D458" s="28">
        <v>45586</v>
      </c>
      <c r="E458" s="29">
        <f t="shared" ca="1" si="2"/>
        <v>707</v>
      </c>
      <c r="F458" s="27" t="s">
        <v>892</v>
      </c>
      <c r="G458" s="30" t="s">
        <v>1322</v>
      </c>
    </row>
    <row r="459" spans="1:7" ht="15" hidden="1" x14ac:dyDescent="0.2">
      <c r="A459" s="26" t="s">
        <v>1323</v>
      </c>
      <c r="B459" s="27" t="s">
        <v>125</v>
      </c>
      <c r="C459" s="27" t="s">
        <v>1324</v>
      </c>
      <c r="D459" s="28">
        <v>45593</v>
      </c>
      <c r="E459" s="29">
        <f t="shared" ca="1" si="2"/>
        <v>700</v>
      </c>
      <c r="F459" s="27" t="s">
        <v>1290</v>
      </c>
      <c r="G459" s="30" t="s">
        <v>1291</v>
      </c>
    </row>
    <row r="460" spans="1:7" ht="15" hidden="1" x14ac:dyDescent="0.2">
      <c r="A460" s="26" t="s">
        <v>1325</v>
      </c>
      <c r="B460" s="27" t="s">
        <v>125</v>
      </c>
      <c r="C460" s="27" t="s">
        <v>1324</v>
      </c>
      <c r="D460" s="28">
        <v>45593</v>
      </c>
      <c r="E460" s="29">
        <f t="shared" ca="1" si="2"/>
        <v>700</v>
      </c>
      <c r="F460" s="27" t="s">
        <v>1290</v>
      </c>
      <c r="G460" s="30" t="s">
        <v>1291</v>
      </c>
    </row>
    <row r="461" spans="1:7" ht="15" hidden="1" x14ac:dyDescent="0.2">
      <c r="A461" s="26" t="s">
        <v>1326</v>
      </c>
      <c r="B461" s="27" t="s">
        <v>125</v>
      </c>
      <c r="C461" s="27" t="s">
        <v>1300</v>
      </c>
      <c r="D461" s="28">
        <v>45593</v>
      </c>
      <c r="E461" s="29">
        <f t="shared" ca="1" si="2"/>
        <v>700</v>
      </c>
      <c r="F461" s="27" t="s">
        <v>1290</v>
      </c>
      <c r="G461" s="30" t="s">
        <v>1291</v>
      </c>
    </row>
    <row r="462" spans="1:7" ht="15" hidden="1" x14ac:dyDescent="0.2">
      <c r="A462" s="26" t="s">
        <v>1327</v>
      </c>
      <c r="B462" s="27" t="s">
        <v>886</v>
      </c>
      <c r="C462" s="27" t="s">
        <v>1328</v>
      </c>
      <c r="D462" s="28">
        <v>45628</v>
      </c>
      <c r="E462" s="29">
        <f t="shared" ca="1" si="2"/>
        <v>665</v>
      </c>
      <c r="F462" s="27" t="s">
        <v>892</v>
      </c>
      <c r="G462" s="30" t="s">
        <v>1322</v>
      </c>
    </row>
    <row r="463" spans="1:7" ht="15" hidden="1" x14ac:dyDescent="0.2">
      <c r="A463" s="26" t="s">
        <v>1329</v>
      </c>
      <c r="B463" s="27" t="s">
        <v>203</v>
      </c>
      <c r="C463" s="27" t="s">
        <v>1330</v>
      </c>
      <c r="D463" s="28">
        <v>45638</v>
      </c>
      <c r="E463" s="29">
        <f t="shared" ca="1" si="2"/>
        <v>655</v>
      </c>
      <c r="F463" s="27" t="s">
        <v>96</v>
      </c>
      <c r="G463" s="30" t="s">
        <v>1331</v>
      </c>
    </row>
    <row r="464" spans="1:7" ht="15" hidden="1" x14ac:dyDescent="0.2">
      <c r="A464" s="26" t="s">
        <v>1332</v>
      </c>
      <c r="B464" s="27" t="s">
        <v>886</v>
      </c>
      <c r="C464" s="27" t="s">
        <v>1333</v>
      </c>
      <c r="D464" s="28">
        <v>45713</v>
      </c>
      <c r="E464" s="29">
        <f t="shared" ca="1" si="2"/>
        <v>580</v>
      </c>
      <c r="F464" s="27" t="s">
        <v>1334</v>
      </c>
      <c r="G464" s="30" t="s">
        <v>1322</v>
      </c>
    </row>
    <row r="465" spans="1:7" ht="15" hidden="1" x14ac:dyDescent="0.2">
      <c r="A465" s="26" t="s">
        <v>1335</v>
      </c>
      <c r="B465" s="27" t="s">
        <v>886</v>
      </c>
      <c r="C465" s="27" t="s">
        <v>1336</v>
      </c>
      <c r="D465" s="28">
        <v>45722</v>
      </c>
      <c r="E465" s="29">
        <f t="shared" ca="1" si="2"/>
        <v>571</v>
      </c>
      <c r="F465" s="27" t="s">
        <v>1264</v>
      </c>
      <c r="G465" s="30" t="s">
        <v>1235</v>
      </c>
    </row>
    <row r="466" spans="1:7" ht="15" hidden="1" x14ac:dyDescent="0.2">
      <c r="A466" s="26" t="s">
        <v>1337</v>
      </c>
      <c r="B466" s="27" t="s">
        <v>203</v>
      </c>
      <c r="C466" s="27" t="s">
        <v>1338</v>
      </c>
      <c r="D466" s="28">
        <v>45734</v>
      </c>
      <c r="E466" s="29">
        <f t="shared" ca="1" si="2"/>
        <v>559</v>
      </c>
      <c r="F466" s="27" t="s">
        <v>1264</v>
      </c>
      <c r="G466" s="30" t="s">
        <v>1265</v>
      </c>
    </row>
    <row r="467" spans="1:7" ht="15" hidden="1" x14ac:dyDescent="0.2">
      <c r="A467" s="26" t="s">
        <v>1339</v>
      </c>
      <c r="B467" s="27" t="s">
        <v>886</v>
      </c>
      <c r="C467" s="27" t="s">
        <v>1340</v>
      </c>
      <c r="D467" s="28">
        <v>45778</v>
      </c>
      <c r="E467" s="29">
        <f t="shared" ca="1" si="2"/>
        <v>515</v>
      </c>
      <c r="F467" s="27" t="s">
        <v>39</v>
      </c>
      <c r="G467" s="30" t="s">
        <v>1341</v>
      </c>
    </row>
    <row r="468" spans="1:7" ht="15" hidden="1" x14ac:dyDescent="0.2">
      <c r="A468" s="26" t="s">
        <v>1342</v>
      </c>
      <c r="B468" s="27" t="s">
        <v>886</v>
      </c>
      <c r="C468" s="27" t="s">
        <v>1343</v>
      </c>
      <c r="D468" s="28">
        <v>45778</v>
      </c>
      <c r="E468" s="29">
        <f t="shared" ca="1" si="2"/>
        <v>515</v>
      </c>
      <c r="F468" s="27" t="s">
        <v>1344</v>
      </c>
      <c r="G468" s="30" t="s">
        <v>1235</v>
      </c>
    </row>
    <row r="469" spans="1:7" ht="15" hidden="1" x14ac:dyDescent="0.2">
      <c r="A469" s="26" t="s">
        <v>1345</v>
      </c>
      <c r="B469" s="27" t="s">
        <v>886</v>
      </c>
      <c r="C469" s="27" t="s">
        <v>1346</v>
      </c>
      <c r="D469" s="28">
        <v>45810</v>
      </c>
      <c r="E469" s="29">
        <f t="shared" ca="1" si="2"/>
        <v>483</v>
      </c>
      <c r="F469" s="27" t="s">
        <v>1347</v>
      </c>
      <c r="G469" s="30" t="s">
        <v>1341</v>
      </c>
    </row>
    <row r="470" spans="1:7" ht="15" hidden="1" x14ac:dyDescent="0.2">
      <c r="A470" s="26" t="s">
        <v>1348</v>
      </c>
      <c r="B470" s="27" t="s">
        <v>863</v>
      </c>
      <c r="C470" s="27" t="s">
        <v>1349</v>
      </c>
      <c r="D470" s="28">
        <v>45799</v>
      </c>
      <c r="E470" s="29">
        <f t="shared" ca="1" si="2"/>
        <v>494</v>
      </c>
      <c r="F470" s="27" t="s">
        <v>875</v>
      </c>
      <c r="G470" s="30" t="s">
        <v>1350</v>
      </c>
    </row>
    <row r="471" spans="1:7" ht="15" hidden="1" x14ac:dyDescent="0.2">
      <c r="A471" s="26" t="s">
        <v>1351</v>
      </c>
      <c r="B471" s="27" t="s">
        <v>18</v>
      </c>
      <c r="C471" s="27" t="s">
        <v>1053</v>
      </c>
      <c r="D471" s="28">
        <v>45917</v>
      </c>
      <c r="E471" s="29">
        <f t="shared" ca="1" si="2"/>
        <v>376</v>
      </c>
      <c r="F471" s="27" t="s">
        <v>1054</v>
      </c>
      <c r="G471" s="30" t="s">
        <v>916</v>
      </c>
    </row>
    <row r="472" spans="1:7" ht="12" customHeight="1" x14ac:dyDescent="0.2">
      <c r="A472" s="3"/>
      <c r="B472" s="32"/>
      <c r="C472" s="33"/>
      <c r="D472" s="34">
        <f>COUNTIF(B10:B401, "Incomplete Submittal")</f>
        <v>24</v>
      </c>
      <c r="E472" s="34">
        <f>COUNTIF(B10:B401, "Incomplete")</f>
        <v>6</v>
      </c>
      <c r="F472" s="32"/>
      <c r="G472" s="4"/>
    </row>
    <row r="473" spans="1:7" ht="16.5" customHeight="1" x14ac:dyDescent="0.2">
      <c r="A473" s="5" t="s">
        <v>1353</v>
      </c>
      <c r="B473" s="35"/>
      <c r="C473" s="35"/>
      <c r="D473" s="36">
        <f>D472+E472</f>
        <v>30</v>
      </c>
      <c r="E473" s="37"/>
      <c r="F473" s="38"/>
      <c r="G473" s="4"/>
    </row>
    <row r="474" spans="1:7" ht="12.75" customHeight="1" x14ac:dyDescent="0.2">
      <c r="A474" s="6"/>
      <c r="B474" s="39"/>
      <c r="C474" s="39"/>
      <c r="D474" s="40"/>
      <c r="E474" s="41"/>
      <c r="F474" s="38"/>
      <c r="G474" s="4"/>
    </row>
    <row r="475" spans="1:7" ht="12.75" customHeight="1" thickBot="1" x14ac:dyDescent="0.25">
      <c r="A475" s="7" t="s">
        <v>1354</v>
      </c>
      <c r="B475" s="8"/>
      <c r="C475" s="8"/>
      <c r="D475" s="8"/>
      <c r="E475" s="9"/>
      <c r="F475" s="8"/>
      <c r="G475" s="10"/>
    </row>
  </sheetData>
  <mergeCells count="4">
    <mergeCell ref="A1:G2"/>
    <mergeCell ref="A3:G3"/>
    <mergeCell ref="A473:C473"/>
    <mergeCell ref="A475:F475"/>
  </mergeCells>
  <pageMargins left="0.16666666666666666" right="0.16666666666666666" top="0.16666666666666666" bottom="0.16666666666666666" header="0" footer="0"/>
  <pageSetup paperSize="0" fitToWidth="0" fitToHeight="0" orientation="landscape" horizontalDpi="0" verticalDpi="0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Chawla, Casey</cp:lastModifiedBy>
  <dcterms:created xsi:type="dcterms:W3CDTF">2026-09-28T23:53:58Z</dcterms:created>
  <dcterms:modified xsi:type="dcterms:W3CDTF">2026-09-28T23:53:58Z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A0B44A456053326E0775961CF3DF6AA6106814766B7D95BFF47B07AF7343C5A0483B191ED53B301358B4812FFF9278E48AE471BA0F834FF83F836DD237C0E627493438A737F8440723B06671FB43F6719D9551C7AC68BE55D6585C023179705DCD105C9E8FF5B30C470429E805D764E71BE2EB77B1DBEF6CC7C45E2A8AEC8D5</vt:lpwstr>
  </property>
  <property fmtid="{D5CDD505-2E9C-101B-9397-08002B2CF9AE}" pid="8" name="Business Objects Context Information6">
    <vt:lpwstr>5F88221781240006B22728503A784FE8606EF1A78CFCF0CAAA08CB7E25BD69F167AD345A35C91A444D072D10C17DB4D12A8E687D7D7FB9E72C2CC2729F5213CA228AE8DE229E552E15332FB4E7B9E51DA431348113F00B7C9A0709D4DD814B44B92384CF</vt:lpwstr>
  </property>
</Properties>
</file>